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4" i="26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s="1"/>
  <c r="AS4" i="28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7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4" i="30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T99" i="28" l="1"/>
  <c r="AT99" i="29"/>
  <c r="AT99" i="26"/>
  <c r="AS99" i="30"/>
  <c r="AS99" i="27"/>
  <c r="AS99" i="28"/>
  <c r="AS99" i="26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B20" i="63" l="1"/>
  <c r="AB97"/>
  <c r="AB93"/>
  <c r="AB89"/>
  <c r="AB85"/>
  <c r="AB81"/>
  <c r="AB77"/>
  <c r="AB73"/>
  <c r="AB69"/>
  <c r="AB57" i="62"/>
  <c r="AB33"/>
  <c r="AB20"/>
  <c r="AB72" i="61"/>
  <c r="AB36"/>
  <c r="AB93"/>
  <c r="AB89"/>
  <c r="AB81"/>
  <c r="AB77"/>
  <c r="AB73"/>
  <c r="AA6" i="63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F4" s="1"/>
  <c r="B5"/>
  <c r="F5" s="1"/>
  <c r="C5"/>
  <c r="B6"/>
  <c r="C6"/>
  <c r="F6" s="1"/>
  <c r="B7"/>
  <c r="C7"/>
  <c r="B8"/>
  <c r="C8"/>
  <c r="F8" s="1"/>
  <c r="B9"/>
  <c r="F9" s="1"/>
  <c r="C9"/>
  <c r="B10"/>
  <c r="C10"/>
  <c r="B11"/>
  <c r="C11"/>
  <c r="B12"/>
  <c r="C12"/>
  <c r="F12" s="1"/>
  <c r="B13"/>
  <c r="C13"/>
  <c r="B14"/>
  <c r="C14"/>
  <c r="F14" s="1"/>
  <c r="B15"/>
  <c r="F15" s="1"/>
  <c r="C15"/>
  <c r="B16"/>
  <c r="C16"/>
  <c r="F16" s="1"/>
  <c r="B17"/>
  <c r="F17" s="1"/>
  <c r="C17"/>
  <c r="B18"/>
  <c r="C18"/>
  <c r="F18" s="1"/>
  <c r="B19"/>
  <c r="C19"/>
  <c r="B20"/>
  <c r="C20"/>
  <c r="F20" s="1"/>
  <c r="B21"/>
  <c r="F21" s="1"/>
  <c r="C21"/>
  <c r="B22"/>
  <c r="C22"/>
  <c r="B23"/>
  <c r="C23"/>
  <c r="B24"/>
  <c r="C24"/>
  <c r="F24" s="1"/>
  <c r="B25"/>
  <c r="C25"/>
  <c r="B26"/>
  <c r="C26"/>
  <c r="F26" s="1"/>
  <c r="B27"/>
  <c r="F27" s="1"/>
  <c r="C27"/>
  <c r="B28"/>
  <c r="C28"/>
  <c r="F28" s="1"/>
  <c r="B29"/>
  <c r="C29"/>
  <c r="B30"/>
  <c r="C30"/>
  <c r="F30" s="1"/>
  <c r="B31"/>
  <c r="F31" s="1"/>
  <c r="C31"/>
  <c r="B32"/>
  <c r="C32"/>
  <c r="F32" s="1"/>
  <c r="B33"/>
  <c r="F33" s="1"/>
  <c r="C33"/>
  <c r="B34"/>
  <c r="C34"/>
  <c r="F34" s="1"/>
  <c r="B35"/>
  <c r="C35"/>
  <c r="B36"/>
  <c r="C36"/>
  <c r="F36" s="1"/>
  <c r="B37"/>
  <c r="F37" s="1"/>
  <c r="C37"/>
  <c r="B38"/>
  <c r="C38"/>
  <c r="B39"/>
  <c r="C39"/>
  <c r="B40"/>
  <c r="C40"/>
  <c r="F40" s="1"/>
  <c r="B41"/>
  <c r="C41"/>
  <c r="B42"/>
  <c r="C42"/>
  <c r="F42" s="1"/>
  <c r="B43"/>
  <c r="F43" s="1"/>
  <c r="C43"/>
  <c r="B44"/>
  <c r="C44"/>
  <c r="B45"/>
  <c r="C45"/>
  <c r="B46"/>
  <c r="C46"/>
  <c r="F46" s="1"/>
  <c r="B47"/>
  <c r="F47" s="1"/>
  <c r="C47"/>
  <c r="B48"/>
  <c r="C48"/>
  <c r="F48" s="1"/>
  <c r="B49"/>
  <c r="F49" s="1"/>
  <c r="C49"/>
  <c r="B50"/>
  <c r="C50"/>
  <c r="F50" s="1"/>
  <c r="B51"/>
  <c r="C51"/>
  <c r="B52"/>
  <c r="C52"/>
  <c r="F52" s="1"/>
  <c r="B53"/>
  <c r="F53" s="1"/>
  <c r="C53"/>
  <c r="B54"/>
  <c r="C54"/>
  <c r="B55"/>
  <c r="C55"/>
  <c r="B56"/>
  <c r="C56"/>
  <c r="F56" s="1"/>
  <c r="B57"/>
  <c r="C57"/>
  <c r="B58"/>
  <c r="C58"/>
  <c r="F58" s="1"/>
  <c r="B59"/>
  <c r="F59" s="1"/>
  <c r="C59"/>
  <c r="B60"/>
  <c r="C60"/>
  <c r="B61"/>
  <c r="C61"/>
  <c r="B62"/>
  <c r="C62"/>
  <c r="F62" s="1"/>
  <c r="B63"/>
  <c r="F63" s="1"/>
  <c r="C63"/>
  <c r="B64"/>
  <c r="C64"/>
  <c r="F64" s="1"/>
  <c r="B65"/>
  <c r="F65" s="1"/>
  <c r="C65"/>
  <c r="B66"/>
  <c r="C66"/>
  <c r="F66" s="1"/>
  <c r="B67"/>
  <c r="C67"/>
  <c r="B68"/>
  <c r="C68"/>
  <c r="F68" s="1"/>
  <c r="B69"/>
  <c r="F69" s="1"/>
  <c r="C69"/>
  <c r="B70"/>
  <c r="C70"/>
  <c r="B71"/>
  <c r="C71"/>
  <c r="B72"/>
  <c r="C72"/>
  <c r="F72" s="1"/>
  <c r="B73"/>
  <c r="C73"/>
  <c r="B74"/>
  <c r="C74"/>
  <c r="F74" s="1"/>
  <c r="B75"/>
  <c r="F75" s="1"/>
  <c r="C75"/>
  <c r="B76"/>
  <c r="C76"/>
  <c r="B77"/>
  <c r="C77"/>
  <c r="B78"/>
  <c r="C78"/>
  <c r="F78" s="1"/>
  <c r="B79"/>
  <c r="C79"/>
  <c r="B80"/>
  <c r="C80"/>
  <c r="F80" s="1"/>
  <c r="B81"/>
  <c r="F81" s="1"/>
  <c r="C81"/>
  <c r="B82"/>
  <c r="C82"/>
  <c r="B83"/>
  <c r="C83"/>
  <c r="B84"/>
  <c r="C84"/>
  <c r="F84" s="1"/>
  <c r="B85"/>
  <c r="C85"/>
  <c r="B86"/>
  <c r="C86"/>
  <c r="F86" s="1"/>
  <c r="B87"/>
  <c r="F87" s="1"/>
  <c r="C87"/>
  <c r="B88"/>
  <c r="C88"/>
  <c r="B89"/>
  <c r="C89"/>
  <c r="B90"/>
  <c r="C90"/>
  <c r="F90" s="1"/>
  <c r="B91"/>
  <c r="F91" s="1"/>
  <c r="C91"/>
  <c r="B92"/>
  <c r="C92"/>
  <c r="F92" s="1"/>
  <c r="B93"/>
  <c r="F93" s="1"/>
  <c r="C93"/>
  <c r="B94"/>
  <c r="C94"/>
  <c r="B95"/>
  <c r="F95" s="1"/>
  <c r="C95"/>
  <c r="B96"/>
  <c r="C96"/>
  <c r="B97"/>
  <c r="F97" s="1"/>
  <c r="C97"/>
  <c r="B98"/>
  <c r="C98"/>
  <c r="F98" s="1"/>
  <c r="C3"/>
  <c r="B3"/>
  <c r="B4" i="62"/>
  <c r="C4"/>
  <c r="B5"/>
  <c r="F5" s="1"/>
  <c r="C5"/>
  <c r="B6"/>
  <c r="C6"/>
  <c r="F6" s="1"/>
  <c r="B7"/>
  <c r="C7"/>
  <c r="B8"/>
  <c r="C8"/>
  <c r="F8" s="1"/>
  <c r="B9"/>
  <c r="F9" s="1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F19" s="1"/>
  <c r="C19"/>
  <c r="B20"/>
  <c r="C20"/>
  <c r="F20" s="1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F53" s="1"/>
  <c r="C53"/>
  <c r="B54"/>
  <c r="C54"/>
  <c r="F54" s="1"/>
  <c r="B55"/>
  <c r="C55"/>
  <c r="B56"/>
  <c r="C56"/>
  <c r="F56" s="1"/>
  <c r="B57"/>
  <c r="F57" s="1"/>
  <c r="C57"/>
  <c r="B58"/>
  <c r="C58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F68" s="1"/>
  <c r="B69"/>
  <c r="F69" s="1"/>
  <c r="C69"/>
  <c r="B70"/>
  <c r="C70"/>
  <c r="F70" s="1"/>
  <c r="B71"/>
  <c r="C71"/>
  <c r="B72"/>
  <c r="C72"/>
  <c r="F72" s="1"/>
  <c r="B73"/>
  <c r="F73" s="1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F83" s="1"/>
  <c r="C83"/>
  <c r="B84"/>
  <c r="C84"/>
  <c r="F84" s="1"/>
  <c r="B85"/>
  <c r="C85"/>
  <c r="B86"/>
  <c r="C86"/>
  <c r="F86" s="1"/>
  <c r="B87"/>
  <c r="F87" s="1"/>
  <c r="C87"/>
  <c r="B88"/>
  <c r="C88"/>
  <c r="F88" s="1"/>
  <c r="B89"/>
  <c r="F89" s="1"/>
  <c r="C89"/>
  <c r="B90"/>
  <c r="C90"/>
  <c r="F90" s="1"/>
  <c r="B91"/>
  <c r="C91"/>
  <c r="B92"/>
  <c r="C92"/>
  <c r="F92" s="1"/>
  <c r="B93"/>
  <c r="C93"/>
  <c r="B94"/>
  <c r="C94"/>
  <c r="F94" s="1"/>
  <c r="B95"/>
  <c r="F95" s="1"/>
  <c r="C95"/>
  <c r="B96"/>
  <c r="C96"/>
  <c r="F96" s="1"/>
  <c r="B97"/>
  <c r="C97"/>
  <c r="B98"/>
  <c r="C98"/>
  <c r="F98" s="1"/>
  <c r="C3"/>
  <c r="B3"/>
  <c r="B4" i="61"/>
  <c r="C4"/>
  <c r="F4" s="1"/>
  <c r="B5"/>
  <c r="F5" s="1"/>
  <c r="C5"/>
  <c r="B6"/>
  <c r="C6"/>
  <c r="F6" s="1"/>
  <c r="B7"/>
  <c r="F7" s="1"/>
  <c r="C7"/>
  <c r="B8"/>
  <c r="C8"/>
  <c r="B9"/>
  <c r="C9"/>
  <c r="B10"/>
  <c r="C10"/>
  <c r="F10" s="1"/>
  <c r="B11"/>
  <c r="F11" s="1"/>
  <c r="C11"/>
  <c r="B12"/>
  <c r="C12"/>
  <c r="F12" s="1"/>
  <c r="B13"/>
  <c r="F13" s="1"/>
  <c r="C13"/>
  <c r="B14"/>
  <c r="C14"/>
  <c r="F14" s="1"/>
  <c r="B15"/>
  <c r="F15" s="1"/>
  <c r="C15"/>
  <c r="B16"/>
  <c r="C16"/>
  <c r="F16" s="1"/>
  <c r="B17"/>
  <c r="C17"/>
  <c r="B18"/>
  <c r="C18"/>
  <c r="F18" s="1"/>
  <c r="B19"/>
  <c r="F19" s="1"/>
  <c r="C19"/>
  <c r="B20"/>
  <c r="C20"/>
  <c r="F20" s="1"/>
  <c r="B21"/>
  <c r="F21" s="1"/>
  <c r="C21"/>
  <c r="B22"/>
  <c r="C22"/>
  <c r="F22" s="1"/>
  <c r="B23"/>
  <c r="F23" s="1"/>
  <c r="C23"/>
  <c r="B24"/>
  <c r="C24"/>
  <c r="B25"/>
  <c r="C25"/>
  <c r="B26"/>
  <c r="C26"/>
  <c r="B27"/>
  <c r="F27" s="1"/>
  <c r="C27"/>
  <c r="B28"/>
  <c r="C28"/>
  <c r="F28" s="1"/>
  <c r="B29"/>
  <c r="C29"/>
  <c r="B30"/>
  <c r="C30"/>
  <c r="F30" s="1"/>
  <c r="B31"/>
  <c r="F31" s="1"/>
  <c r="C31"/>
  <c r="B32"/>
  <c r="C32"/>
  <c r="B33"/>
  <c r="C33"/>
  <c r="B34"/>
  <c r="C34"/>
  <c r="F34" s="1"/>
  <c r="B35"/>
  <c r="F35" s="1"/>
  <c r="C35"/>
  <c r="B36"/>
  <c r="C36"/>
  <c r="F36" s="1"/>
  <c r="B37"/>
  <c r="F37" s="1"/>
  <c r="C37"/>
  <c r="B38"/>
  <c r="C38"/>
  <c r="F38" s="1"/>
  <c r="B39"/>
  <c r="C39"/>
  <c r="B40"/>
  <c r="C40"/>
  <c r="F40" s="1"/>
  <c r="B41"/>
  <c r="F41" s="1"/>
  <c r="C41"/>
  <c r="B42"/>
  <c r="C42"/>
  <c r="F42" s="1"/>
  <c r="B43"/>
  <c r="F43" s="1"/>
  <c r="C43"/>
  <c r="B44"/>
  <c r="C44"/>
  <c r="B45"/>
  <c r="F45" s="1"/>
  <c r="C45"/>
  <c r="B46"/>
  <c r="C46"/>
  <c r="B47"/>
  <c r="C47"/>
  <c r="B48"/>
  <c r="C48"/>
  <c r="F48" s="1"/>
  <c r="B49"/>
  <c r="C49"/>
  <c r="B50"/>
  <c r="C50"/>
  <c r="F50" s="1"/>
  <c r="B51"/>
  <c r="F51" s="1"/>
  <c r="C51"/>
  <c r="B52"/>
  <c r="C52"/>
  <c r="F52" s="1"/>
  <c r="B53"/>
  <c r="F53" s="1"/>
  <c r="C53"/>
  <c r="B54"/>
  <c r="C54"/>
  <c r="B55"/>
  <c r="C55"/>
  <c r="B56"/>
  <c r="C56"/>
  <c r="F56" s="1"/>
  <c r="B57"/>
  <c r="C57"/>
  <c r="B58"/>
  <c r="C58"/>
  <c r="F58" s="1"/>
  <c r="B59"/>
  <c r="F59" s="1"/>
  <c r="C59"/>
  <c r="B60"/>
  <c r="C60"/>
  <c r="F60" s="1"/>
  <c r="B61"/>
  <c r="F61" s="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F68" s="1"/>
  <c r="B69"/>
  <c r="F69" s="1"/>
  <c r="C69"/>
  <c r="B70"/>
  <c r="C70"/>
  <c r="F70" s="1"/>
  <c r="B71"/>
  <c r="F71" s="1"/>
  <c r="C71"/>
  <c r="B72"/>
  <c r="C72"/>
  <c r="B73"/>
  <c r="C73"/>
  <c r="B74"/>
  <c r="C74"/>
  <c r="F74" s="1"/>
  <c r="B75"/>
  <c r="C75"/>
  <c r="B76"/>
  <c r="C76"/>
  <c r="F76" s="1"/>
  <c r="B77"/>
  <c r="F77" s="1"/>
  <c r="C77"/>
  <c r="B78"/>
  <c r="C78"/>
  <c r="F78" s="1"/>
  <c r="B79"/>
  <c r="F79" s="1"/>
  <c r="C79"/>
  <c r="B80"/>
  <c r="C80"/>
  <c r="B81"/>
  <c r="F81" s="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F91" s="1"/>
  <c r="C91"/>
  <c r="B92"/>
  <c r="C92"/>
  <c r="F92" s="1"/>
  <c r="B93"/>
  <c r="F93" s="1"/>
  <c r="C93"/>
  <c r="B94"/>
  <c r="C94"/>
  <c r="F94" s="1"/>
  <c r="B95"/>
  <c r="F95" s="1"/>
  <c r="C95"/>
  <c r="B96"/>
  <c r="C96"/>
  <c r="B97"/>
  <c r="F97" s="1"/>
  <c r="C97"/>
  <c r="B98"/>
  <c r="C98"/>
  <c r="C3"/>
  <c r="B3"/>
  <c r="B4" i="58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F19" s="1"/>
  <c r="C19"/>
  <c r="B20"/>
  <c r="C20"/>
  <c r="B21"/>
  <c r="C21"/>
  <c r="B22"/>
  <c r="C22"/>
  <c r="F22" s="1"/>
  <c r="B23"/>
  <c r="F23" s="1"/>
  <c r="C23"/>
  <c r="B24"/>
  <c r="C24"/>
  <c r="F24" s="1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7"/>
  <c r="C4"/>
  <c r="F4" s="1"/>
  <c r="B5"/>
  <c r="C5"/>
  <c r="B6"/>
  <c r="C6"/>
  <c r="F6" s="1"/>
  <c r="B7"/>
  <c r="F7" s="1"/>
  <c r="C7"/>
  <c r="B8"/>
  <c r="C8"/>
  <c r="F8" s="1"/>
  <c r="B9"/>
  <c r="F9" s="1"/>
  <c r="C9"/>
  <c r="B10"/>
  <c r="C10"/>
  <c r="B11"/>
  <c r="C11"/>
  <c r="B12"/>
  <c r="C12"/>
  <c r="F12" s="1"/>
  <c r="B13"/>
  <c r="C13"/>
  <c r="B14"/>
  <c r="C14"/>
  <c r="F14" s="1"/>
  <c r="B15"/>
  <c r="F15" s="1"/>
  <c r="C15"/>
  <c r="B16"/>
  <c r="C16"/>
  <c r="F16" s="1"/>
  <c r="B17"/>
  <c r="F17" s="1"/>
  <c r="C17"/>
  <c r="B18"/>
  <c r="C18"/>
  <c r="B19"/>
  <c r="C19"/>
  <c r="B20"/>
  <c r="C20"/>
  <c r="F20" s="1"/>
  <c r="B21"/>
  <c r="C21"/>
  <c r="B22"/>
  <c r="C22"/>
  <c r="F22" s="1"/>
  <c r="B23"/>
  <c r="F23" s="1"/>
  <c r="C23"/>
  <c r="B24"/>
  <c r="C24"/>
  <c r="F24" s="1"/>
  <c r="B25"/>
  <c r="F25" s="1"/>
  <c r="C25"/>
  <c r="B26"/>
  <c r="C26"/>
  <c r="B27"/>
  <c r="C27"/>
  <c r="B28"/>
  <c r="C28"/>
  <c r="F28" s="1"/>
  <c r="B29"/>
  <c r="F29" s="1"/>
  <c r="C29"/>
  <c r="B30"/>
  <c r="C30"/>
  <c r="F30" s="1"/>
  <c r="B31"/>
  <c r="F31" s="1"/>
  <c r="C31"/>
  <c r="B32"/>
  <c r="C32"/>
  <c r="F32" s="1"/>
  <c r="B33"/>
  <c r="C33"/>
  <c r="B34"/>
  <c r="C34"/>
  <c r="F34" s="1"/>
  <c r="B35"/>
  <c r="C35"/>
  <c r="B36"/>
  <c r="C36"/>
  <c r="F36" s="1"/>
  <c r="B37"/>
  <c r="F37" s="1"/>
  <c r="C37"/>
  <c r="B38"/>
  <c r="C38"/>
  <c r="B39"/>
  <c r="F39" s="1"/>
  <c r="C39"/>
  <c r="B40"/>
  <c r="C40"/>
  <c r="F40" s="1"/>
  <c r="B41"/>
  <c r="C41"/>
  <c r="B42"/>
  <c r="C42"/>
  <c r="F42" s="1"/>
  <c r="B43"/>
  <c r="C43"/>
  <c r="B44"/>
  <c r="C44"/>
  <c r="F44" s="1"/>
  <c r="B45"/>
  <c r="F45" s="1"/>
  <c r="C45"/>
  <c r="B46"/>
  <c r="C46"/>
  <c r="B47"/>
  <c r="F47" s="1"/>
  <c r="C47"/>
  <c r="B48"/>
  <c r="C48"/>
  <c r="F48" s="1"/>
  <c r="B49"/>
  <c r="C49"/>
  <c r="B50"/>
  <c r="C50"/>
  <c r="F50" s="1"/>
  <c r="B51"/>
  <c r="C51"/>
  <c r="B52"/>
  <c r="C52"/>
  <c r="F52" s="1"/>
  <c r="B53"/>
  <c r="F53" s="1"/>
  <c r="C53"/>
  <c r="B54"/>
  <c r="C54"/>
  <c r="B55"/>
  <c r="F55" s="1"/>
  <c r="C55"/>
  <c r="B56"/>
  <c r="C56"/>
  <c r="F56" s="1"/>
  <c r="B57"/>
  <c r="C57"/>
  <c r="B58"/>
  <c r="C58"/>
  <c r="F58" s="1"/>
  <c r="B59"/>
  <c r="C59"/>
  <c r="B60"/>
  <c r="C60"/>
  <c r="F60" s="1"/>
  <c r="B61"/>
  <c r="F61" s="1"/>
  <c r="C61"/>
  <c r="B62"/>
  <c r="C62"/>
  <c r="B63"/>
  <c r="F63" s="1"/>
  <c r="C63"/>
  <c r="B64"/>
  <c r="C64"/>
  <c r="F64" s="1"/>
  <c r="B65"/>
  <c r="C65"/>
  <c r="B66"/>
  <c r="C66"/>
  <c r="F66" s="1"/>
  <c r="B67"/>
  <c r="C67"/>
  <c r="B68"/>
  <c r="C68"/>
  <c r="F68" s="1"/>
  <c r="B69"/>
  <c r="F69" s="1"/>
  <c r="C69"/>
  <c r="B70"/>
  <c r="C70"/>
  <c r="B71"/>
  <c r="F71" s="1"/>
  <c r="C71"/>
  <c r="B72"/>
  <c r="C72"/>
  <c r="F72" s="1"/>
  <c r="B73"/>
  <c r="C73"/>
  <c r="B74"/>
  <c r="C74"/>
  <c r="F74" s="1"/>
  <c r="B75"/>
  <c r="C75"/>
  <c r="B76"/>
  <c r="C76"/>
  <c r="F76" s="1"/>
  <c r="B77"/>
  <c r="F77" s="1"/>
  <c r="C77"/>
  <c r="B78"/>
  <c r="C78"/>
  <c r="F78" s="1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C3"/>
  <c r="B3"/>
  <c r="B4" i="56"/>
  <c r="C4"/>
  <c r="F4" s="1"/>
  <c r="B5"/>
  <c r="F5" s="1"/>
  <c r="C5"/>
  <c r="B6"/>
  <c r="C6"/>
  <c r="B7"/>
  <c r="F7" s="1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F17" s="1"/>
  <c r="C17"/>
  <c r="B18"/>
  <c r="C18"/>
  <c r="B19"/>
  <c r="C19"/>
  <c r="B20"/>
  <c r="C20"/>
  <c r="F20" s="1"/>
  <c r="B21"/>
  <c r="C21"/>
  <c r="B22"/>
  <c r="C22"/>
  <c r="F22" s="1"/>
  <c r="B23"/>
  <c r="F23" s="1"/>
  <c r="C23"/>
  <c r="B24"/>
  <c r="C24"/>
  <c r="B25"/>
  <c r="F25" s="1"/>
  <c r="C25"/>
  <c r="B26"/>
  <c r="C26"/>
  <c r="B27"/>
  <c r="F27" s="1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F35" s="1"/>
  <c r="C35"/>
  <c r="B36"/>
  <c r="C36"/>
  <c r="F36" s="1"/>
  <c r="B37"/>
  <c r="C37"/>
  <c r="B38"/>
  <c r="C38"/>
  <c r="F38" s="1"/>
  <c r="B39"/>
  <c r="C39"/>
  <c r="B40"/>
  <c r="C40"/>
  <c r="F40" s="1"/>
  <c r="B41"/>
  <c r="F41" s="1"/>
  <c r="C41"/>
  <c r="B42"/>
  <c r="C42"/>
  <c r="F42" s="1"/>
  <c r="B43"/>
  <c r="F43" s="1"/>
  <c r="C43"/>
  <c r="B44"/>
  <c r="C44"/>
  <c r="B45"/>
  <c r="F45" s="1"/>
  <c r="C45"/>
  <c r="B46"/>
  <c r="C46"/>
  <c r="B47"/>
  <c r="F47" s="1"/>
  <c r="C47"/>
  <c r="B48"/>
  <c r="C48"/>
  <c r="F48" s="1"/>
  <c r="B49"/>
  <c r="C49"/>
  <c r="B50"/>
  <c r="C50"/>
  <c r="F50" s="1"/>
  <c r="B51"/>
  <c r="F51" s="1"/>
  <c r="C51"/>
  <c r="B52"/>
  <c r="C52"/>
  <c r="B53"/>
  <c r="F53" s="1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F71" s="1"/>
  <c r="C71"/>
  <c r="B72"/>
  <c r="C72"/>
  <c r="F72" s="1"/>
  <c r="B73"/>
  <c r="F73" s="1"/>
  <c r="C73"/>
  <c r="B74"/>
  <c r="C74"/>
  <c r="F74" s="1"/>
  <c r="B75"/>
  <c r="F75" s="1"/>
  <c r="C75"/>
  <c r="B76"/>
  <c r="C76"/>
  <c r="F76" s="1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C99" s="1"/>
  <c r="B3"/>
  <c r="B4" i="55"/>
  <c r="C4"/>
  <c r="F4" s="1"/>
  <c r="B5"/>
  <c r="C5"/>
  <c r="B6"/>
  <c r="C6"/>
  <c r="F6" s="1"/>
  <c r="B7"/>
  <c r="F7" s="1"/>
  <c r="C7"/>
  <c r="B8"/>
  <c r="C8"/>
  <c r="F8" s="1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F49" s="1"/>
  <c r="C49"/>
  <c r="B50"/>
  <c r="C50"/>
  <c r="F50" s="1"/>
  <c r="B51"/>
  <c r="F51" s="1"/>
  <c r="C51"/>
  <c r="B52"/>
  <c r="C52"/>
  <c r="B53"/>
  <c r="C53"/>
  <c r="B54"/>
  <c r="C54"/>
  <c r="F54" s="1"/>
  <c r="B55"/>
  <c r="F55" s="1"/>
  <c r="C55"/>
  <c r="B56"/>
  <c r="C56"/>
  <c r="F56" s="1"/>
  <c r="B57"/>
  <c r="F57" s="1"/>
  <c r="C57"/>
  <c r="B58"/>
  <c r="C58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F67" s="1"/>
  <c r="C67"/>
  <c r="B68"/>
  <c r="C68"/>
  <c r="F68" s="1"/>
  <c r="B69"/>
  <c r="F69" s="1"/>
  <c r="C69"/>
  <c r="B70"/>
  <c r="C70"/>
  <c r="F70" s="1"/>
  <c r="B71"/>
  <c r="C71"/>
  <c r="B72"/>
  <c r="C72"/>
  <c r="F72" s="1"/>
  <c r="B73"/>
  <c r="C73"/>
  <c r="B74"/>
  <c r="C74"/>
  <c r="F74" s="1"/>
  <c r="B75"/>
  <c r="F75" s="1"/>
  <c r="C75"/>
  <c r="B76"/>
  <c r="C76"/>
  <c r="F76" s="1"/>
  <c r="B77"/>
  <c r="F77" s="1"/>
  <c r="C77"/>
  <c r="B78"/>
  <c r="C78"/>
  <c r="F78" s="1"/>
  <c r="B79"/>
  <c r="C79"/>
  <c r="B80"/>
  <c r="C80"/>
  <c r="F80" s="1"/>
  <c r="B81"/>
  <c r="C81"/>
  <c r="B82"/>
  <c r="C82"/>
  <c r="F82" s="1"/>
  <c r="B83"/>
  <c r="F83" s="1"/>
  <c r="C83"/>
  <c r="B84"/>
  <c r="C84"/>
  <c r="F84" s="1"/>
  <c r="B85"/>
  <c r="F85" s="1"/>
  <c r="C85"/>
  <c r="B86"/>
  <c r="C86"/>
  <c r="B87"/>
  <c r="F87" s="1"/>
  <c r="C87"/>
  <c r="B88"/>
  <c r="C88"/>
  <c r="B89"/>
  <c r="C89"/>
  <c r="B90"/>
  <c r="C90"/>
  <c r="F90" s="1"/>
  <c r="B91"/>
  <c r="C91"/>
  <c r="B92"/>
  <c r="C92"/>
  <c r="F92" s="1"/>
  <c r="B93"/>
  <c r="F93" s="1"/>
  <c r="C93"/>
  <c r="B94"/>
  <c r="C94"/>
  <c r="B95"/>
  <c r="C95"/>
  <c r="B96"/>
  <c r="C96"/>
  <c r="F96" s="1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U96"/>
  <c r="F96"/>
  <c r="U95"/>
  <c r="U94"/>
  <c r="F94"/>
  <c r="U93"/>
  <c r="U92"/>
  <c r="N92"/>
  <c r="U91"/>
  <c r="U90"/>
  <c r="N90"/>
  <c r="U89"/>
  <c r="N89"/>
  <c r="F89"/>
  <c r="U88"/>
  <c r="N88"/>
  <c r="F88"/>
  <c r="U87"/>
  <c r="U86"/>
  <c r="N86"/>
  <c r="U85"/>
  <c r="N85"/>
  <c r="F85"/>
  <c r="U84"/>
  <c r="N84"/>
  <c r="U83"/>
  <c r="F83"/>
  <c r="U82"/>
  <c r="N82"/>
  <c r="F82"/>
  <c r="U81"/>
  <c r="N81"/>
  <c r="U80"/>
  <c r="N80"/>
  <c r="U79"/>
  <c r="F79"/>
  <c r="U78"/>
  <c r="U77"/>
  <c r="N77"/>
  <c r="F77"/>
  <c r="U76"/>
  <c r="N76"/>
  <c r="F76"/>
  <c r="U75"/>
  <c r="U74"/>
  <c r="N74"/>
  <c r="U73"/>
  <c r="N73"/>
  <c r="F73"/>
  <c r="U72"/>
  <c r="N72"/>
  <c r="U71"/>
  <c r="F71"/>
  <c r="U70"/>
  <c r="N70"/>
  <c r="F70"/>
  <c r="U69"/>
  <c r="N69"/>
  <c r="U68"/>
  <c r="N68"/>
  <c r="U67"/>
  <c r="F67"/>
  <c r="U66"/>
  <c r="N66"/>
  <c r="U65"/>
  <c r="N65"/>
  <c r="U64"/>
  <c r="N64"/>
  <c r="U63"/>
  <c r="U62"/>
  <c r="N62"/>
  <c r="U61"/>
  <c r="N61"/>
  <c r="F61"/>
  <c r="U60"/>
  <c r="N60"/>
  <c r="F60"/>
  <c r="U59"/>
  <c r="U58"/>
  <c r="N58"/>
  <c r="U57"/>
  <c r="N57"/>
  <c r="F57"/>
  <c r="U56"/>
  <c r="N56"/>
  <c r="U55"/>
  <c r="F55"/>
  <c r="U54"/>
  <c r="N54"/>
  <c r="F54"/>
  <c r="U53"/>
  <c r="N53"/>
  <c r="U52"/>
  <c r="N52"/>
  <c r="U51"/>
  <c r="F51"/>
  <c r="U50"/>
  <c r="N50"/>
  <c r="U49"/>
  <c r="N49"/>
  <c r="U48"/>
  <c r="N48"/>
  <c r="U47"/>
  <c r="U46"/>
  <c r="N46"/>
  <c r="U45"/>
  <c r="N45"/>
  <c r="F45"/>
  <c r="U44"/>
  <c r="N44"/>
  <c r="F44"/>
  <c r="U43"/>
  <c r="U42"/>
  <c r="N42"/>
  <c r="U41"/>
  <c r="N41"/>
  <c r="F41"/>
  <c r="U40"/>
  <c r="N40"/>
  <c r="U39"/>
  <c r="F39"/>
  <c r="U38"/>
  <c r="N38"/>
  <c r="F38"/>
  <c r="U37"/>
  <c r="N37"/>
  <c r="U36"/>
  <c r="N36"/>
  <c r="U35"/>
  <c r="F35"/>
  <c r="U34"/>
  <c r="N34"/>
  <c r="U33"/>
  <c r="N33"/>
  <c r="U32"/>
  <c r="N32"/>
  <c r="U31"/>
  <c r="U30"/>
  <c r="N30"/>
  <c r="U29"/>
  <c r="N29"/>
  <c r="F29"/>
  <c r="U28"/>
  <c r="U27"/>
  <c r="N27"/>
  <c r="U26"/>
  <c r="N26"/>
  <c r="U25"/>
  <c r="N25"/>
  <c r="F25"/>
  <c r="U24"/>
  <c r="N24"/>
  <c r="U23"/>
  <c r="F23"/>
  <c r="U22"/>
  <c r="N22"/>
  <c r="F22"/>
  <c r="U21"/>
  <c r="N21"/>
  <c r="U20"/>
  <c r="N20"/>
  <c r="U19"/>
  <c r="F19"/>
  <c r="U18"/>
  <c r="N18"/>
  <c r="U17"/>
  <c r="N17"/>
  <c r="U16"/>
  <c r="N16"/>
  <c r="U15"/>
  <c r="U14"/>
  <c r="N14"/>
  <c r="U13"/>
  <c r="N13"/>
  <c r="F13"/>
  <c r="U12"/>
  <c r="N12"/>
  <c r="U11"/>
  <c r="F11"/>
  <c r="U10"/>
  <c r="N10"/>
  <c r="F10"/>
  <c r="U9"/>
  <c r="N9"/>
  <c r="U8"/>
  <c r="N8"/>
  <c r="U7"/>
  <c r="F7"/>
  <c r="U6"/>
  <c r="N6"/>
  <c r="U5"/>
  <c r="N5"/>
  <c r="U4"/>
  <c r="N4"/>
  <c r="U3"/>
  <c r="M99"/>
  <c r="L99"/>
  <c r="K99"/>
  <c r="J99"/>
  <c r="I99"/>
  <c r="B99"/>
  <c r="A1"/>
  <c r="T99" i="62"/>
  <c r="S99"/>
  <c r="R99"/>
  <c r="Q99"/>
  <c r="P99"/>
  <c r="U98"/>
  <c r="N98"/>
  <c r="U97"/>
  <c r="N97"/>
  <c r="F97"/>
  <c r="U96"/>
  <c r="N96"/>
  <c r="U95"/>
  <c r="N95"/>
  <c r="U94"/>
  <c r="N94"/>
  <c r="AD93"/>
  <c r="U93"/>
  <c r="N93"/>
  <c r="F93"/>
  <c r="AD92"/>
  <c r="U92"/>
  <c r="N92"/>
  <c r="U91"/>
  <c r="N91"/>
  <c r="F91"/>
  <c r="U90"/>
  <c r="N90"/>
  <c r="AD89"/>
  <c r="U89"/>
  <c r="N89"/>
  <c r="AD88"/>
  <c r="U88"/>
  <c r="N88"/>
  <c r="U87"/>
  <c r="N87"/>
  <c r="U86"/>
  <c r="N86"/>
  <c r="AD85"/>
  <c r="U85"/>
  <c r="N85"/>
  <c r="F85"/>
  <c r="U84"/>
  <c r="U83"/>
  <c r="N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F74"/>
  <c r="U73"/>
  <c r="N73"/>
  <c r="U72"/>
  <c r="U71"/>
  <c r="N71"/>
  <c r="F71"/>
  <c r="U70"/>
  <c r="N70"/>
  <c r="AD69"/>
  <c r="U69"/>
  <c r="N69"/>
  <c r="U68"/>
  <c r="U67"/>
  <c r="N67"/>
  <c r="F67"/>
  <c r="AD66"/>
  <c r="U66"/>
  <c r="N66"/>
  <c r="F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F58"/>
  <c r="U57"/>
  <c r="N57"/>
  <c r="U56"/>
  <c r="U55"/>
  <c r="N55"/>
  <c r="F55"/>
  <c r="U54"/>
  <c r="N54"/>
  <c r="AD53"/>
  <c r="U53"/>
  <c r="N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U28"/>
  <c r="F28"/>
  <c r="U27"/>
  <c r="U26"/>
  <c r="F26"/>
  <c r="U25"/>
  <c r="U24"/>
  <c r="F24"/>
  <c r="U23"/>
  <c r="U22"/>
  <c r="F22"/>
  <c r="AD21"/>
  <c r="U21"/>
  <c r="U20"/>
  <c r="U19"/>
  <c r="U18"/>
  <c r="AD17"/>
  <c r="U17"/>
  <c r="F17"/>
  <c r="U16"/>
  <c r="U15"/>
  <c r="F15"/>
  <c r="U14"/>
  <c r="AD13"/>
  <c r="U13"/>
  <c r="F13"/>
  <c r="U12"/>
  <c r="U11"/>
  <c r="F11"/>
  <c r="U10"/>
  <c r="AD9"/>
  <c r="U9"/>
  <c r="U8"/>
  <c r="U7"/>
  <c r="F7"/>
  <c r="U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U93"/>
  <c r="U92"/>
  <c r="U91"/>
  <c r="U90"/>
  <c r="N90"/>
  <c r="U89"/>
  <c r="F89"/>
  <c r="U88"/>
  <c r="U87"/>
  <c r="F87"/>
  <c r="U86"/>
  <c r="N86"/>
  <c r="U85"/>
  <c r="F85"/>
  <c r="U84"/>
  <c r="U83"/>
  <c r="F83"/>
  <c r="U82"/>
  <c r="N82"/>
  <c r="F82"/>
  <c r="U81"/>
  <c r="U80"/>
  <c r="F80"/>
  <c r="U79"/>
  <c r="U78"/>
  <c r="N78"/>
  <c r="U77"/>
  <c r="U76"/>
  <c r="N76"/>
  <c r="U75"/>
  <c r="F75"/>
  <c r="U74"/>
  <c r="N74"/>
  <c r="U73"/>
  <c r="F73"/>
  <c r="U72"/>
  <c r="N72"/>
  <c r="F72"/>
  <c r="U71"/>
  <c r="U70"/>
  <c r="N70"/>
  <c r="U69"/>
  <c r="U68"/>
  <c r="N68"/>
  <c r="U67"/>
  <c r="F67"/>
  <c r="U66"/>
  <c r="N66"/>
  <c r="U65"/>
  <c r="F65"/>
  <c r="U64"/>
  <c r="N64"/>
  <c r="U63"/>
  <c r="F63"/>
  <c r="U62"/>
  <c r="N62"/>
  <c r="F62"/>
  <c r="U61"/>
  <c r="U60"/>
  <c r="N60"/>
  <c r="U59"/>
  <c r="U58"/>
  <c r="N58"/>
  <c r="U57"/>
  <c r="F57"/>
  <c r="U56"/>
  <c r="N56"/>
  <c r="U55"/>
  <c r="F55"/>
  <c r="U54"/>
  <c r="N54"/>
  <c r="F54"/>
  <c r="U53"/>
  <c r="U52"/>
  <c r="N52"/>
  <c r="U51"/>
  <c r="U50"/>
  <c r="N50"/>
  <c r="U49"/>
  <c r="F49"/>
  <c r="U48"/>
  <c r="N48"/>
  <c r="U47"/>
  <c r="F47"/>
  <c r="U46"/>
  <c r="N46"/>
  <c r="F46"/>
  <c r="U45"/>
  <c r="U44"/>
  <c r="N44"/>
  <c r="U43"/>
  <c r="U42"/>
  <c r="N42"/>
  <c r="U41"/>
  <c r="U40"/>
  <c r="N40"/>
  <c r="U39"/>
  <c r="U38"/>
  <c r="U37"/>
  <c r="U36"/>
  <c r="U35"/>
  <c r="U34"/>
  <c r="U33"/>
  <c r="U32"/>
  <c r="F32"/>
  <c r="U31"/>
  <c r="N31"/>
  <c r="U30"/>
  <c r="U29"/>
  <c r="N29"/>
  <c r="F29"/>
  <c r="U28"/>
  <c r="N28"/>
  <c r="U27"/>
  <c r="N27"/>
  <c r="U26"/>
  <c r="F26"/>
  <c r="U25"/>
  <c r="U24"/>
  <c r="N24"/>
  <c r="F24"/>
  <c r="U23"/>
  <c r="U22"/>
  <c r="N22"/>
  <c r="U21"/>
  <c r="U20"/>
  <c r="U19"/>
  <c r="U18"/>
  <c r="U17"/>
  <c r="N17"/>
  <c r="U16"/>
  <c r="U15"/>
  <c r="U14"/>
  <c r="U13"/>
  <c r="U12"/>
  <c r="U11"/>
  <c r="U10"/>
  <c r="U9"/>
  <c r="U8"/>
  <c r="F8"/>
  <c r="U7"/>
  <c r="N7"/>
  <c r="U6"/>
  <c r="U5"/>
  <c r="U4"/>
  <c r="U3"/>
  <c r="K99"/>
  <c r="B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U23"/>
  <c r="U22"/>
  <c r="U21"/>
  <c r="U20"/>
  <c r="F20"/>
  <c r="U19"/>
  <c r="U18"/>
  <c r="F18"/>
  <c r="U17"/>
  <c r="U16"/>
  <c r="U15"/>
  <c r="F15"/>
  <c r="U14"/>
  <c r="U13"/>
  <c r="U12"/>
  <c r="U11"/>
  <c r="F11"/>
  <c r="U10"/>
  <c r="U9"/>
  <c r="U8"/>
  <c r="U7"/>
  <c r="N7"/>
  <c r="F7"/>
  <c r="U6"/>
  <c r="U5"/>
  <c r="N5"/>
  <c r="U4"/>
  <c r="U3"/>
  <c r="B99"/>
  <c r="A1"/>
  <c r="T99" i="57"/>
  <c r="S99"/>
  <c r="R99"/>
  <c r="Q99"/>
  <c r="P99"/>
  <c r="U98"/>
  <c r="F98"/>
  <c r="U97"/>
  <c r="U96"/>
  <c r="U95"/>
  <c r="F95"/>
  <c r="U94"/>
  <c r="U93"/>
  <c r="F93"/>
  <c r="U92"/>
  <c r="U91"/>
  <c r="U90"/>
  <c r="U89"/>
  <c r="N89"/>
  <c r="F89"/>
  <c r="U88"/>
  <c r="U87"/>
  <c r="F87"/>
  <c r="U86"/>
  <c r="N86"/>
  <c r="F86"/>
  <c r="U85"/>
  <c r="U84"/>
  <c r="F84"/>
  <c r="U83"/>
  <c r="N83"/>
  <c r="U82"/>
  <c r="F82"/>
  <c r="U81"/>
  <c r="U80"/>
  <c r="F80"/>
  <c r="U79"/>
  <c r="U78"/>
  <c r="U77"/>
  <c r="N77"/>
  <c r="U76"/>
  <c r="N76"/>
  <c r="U75"/>
  <c r="N75"/>
  <c r="F75"/>
  <c r="U74"/>
  <c r="U73"/>
  <c r="N73"/>
  <c r="F73"/>
  <c r="U72"/>
  <c r="U71"/>
  <c r="N71"/>
  <c r="U70"/>
  <c r="F70"/>
  <c r="U69"/>
  <c r="N69"/>
  <c r="U68"/>
  <c r="U67"/>
  <c r="N67"/>
  <c r="F67"/>
  <c r="U66"/>
  <c r="U65"/>
  <c r="N65"/>
  <c r="F65"/>
  <c r="U64"/>
  <c r="U63"/>
  <c r="N63"/>
  <c r="U62"/>
  <c r="F62"/>
  <c r="U61"/>
  <c r="N61"/>
  <c r="U60"/>
  <c r="U59"/>
  <c r="N59"/>
  <c r="F59"/>
  <c r="U58"/>
  <c r="U57"/>
  <c r="N57"/>
  <c r="F57"/>
  <c r="U56"/>
  <c r="U55"/>
  <c r="N55"/>
  <c r="U54"/>
  <c r="F54"/>
  <c r="U53"/>
  <c r="N53"/>
  <c r="U52"/>
  <c r="U51"/>
  <c r="N51"/>
  <c r="F51"/>
  <c r="U50"/>
  <c r="U49"/>
  <c r="N49"/>
  <c r="F49"/>
  <c r="U48"/>
  <c r="U47"/>
  <c r="N47"/>
  <c r="U46"/>
  <c r="F46"/>
  <c r="U45"/>
  <c r="N45"/>
  <c r="U44"/>
  <c r="U43"/>
  <c r="N43"/>
  <c r="F43"/>
  <c r="U42"/>
  <c r="U41"/>
  <c r="N41"/>
  <c r="F41"/>
  <c r="U40"/>
  <c r="U39"/>
  <c r="N39"/>
  <c r="U38"/>
  <c r="F38"/>
  <c r="U37"/>
  <c r="N37"/>
  <c r="U36"/>
  <c r="U35"/>
  <c r="N35"/>
  <c r="F35"/>
  <c r="U34"/>
  <c r="U33"/>
  <c r="N33"/>
  <c r="F33"/>
  <c r="U32"/>
  <c r="U31"/>
  <c r="N31"/>
  <c r="U30"/>
  <c r="N30"/>
  <c r="U29"/>
  <c r="U28"/>
  <c r="N28"/>
  <c r="U27"/>
  <c r="N27"/>
  <c r="F27"/>
  <c r="U26"/>
  <c r="N26"/>
  <c r="F26"/>
  <c r="U25"/>
  <c r="U24"/>
  <c r="N24"/>
  <c r="U23"/>
  <c r="U22"/>
  <c r="N22"/>
  <c r="U21"/>
  <c r="F21"/>
  <c r="U20"/>
  <c r="N20"/>
  <c r="U19"/>
  <c r="F19"/>
  <c r="U18"/>
  <c r="N18"/>
  <c r="F18"/>
  <c r="U17"/>
  <c r="U16"/>
  <c r="N16"/>
  <c r="U15"/>
  <c r="U14"/>
  <c r="N14"/>
  <c r="U13"/>
  <c r="F13"/>
  <c r="U12"/>
  <c r="N12"/>
  <c r="U11"/>
  <c r="F11"/>
  <c r="U10"/>
  <c r="N10"/>
  <c r="F10"/>
  <c r="U9"/>
  <c r="U8"/>
  <c r="N8"/>
  <c r="U7"/>
  <c r="U6"/>
  <c r="N6"/>
  <c r="U5"/>
  <c r="F5"/>
  <c r="U4"/>
  <c r="N4"/>
  <c r="U3"/>
  <c r="M99"/>
  <c r="J99"/>
  <c r="I99"/>
  <c r="C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U75"/>
  <c r="U74"/>
  <c r="U73"/>
  <c r="U72"/>
  <c r="U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U52"/>
  <c r="F52"/>
  <c r="U51"/>
  <c r="N51"/>
  <c r="U50"/>
  <c r="N50"/>
  <c r="U49"/>
  <c r="N49"/>
  <c r="F49"/>
  <c r="U48"/>
  <c r="U47"/>
  <c r="N47"/>
  <c r="U46"/>
  <c r="F46"/>
  <c r="U45"/>
  <c r="U44"/>
  <c r="F44"/>
  <c r="U43"/>
  <c r="N43"/>
  <c r="U42"/>
  <c r="U41"/>
  <c r="U40"/>
  <c r="U39"/>
  <c r="N39"/>
  <c r="F39"/>
  <c r="U38"/>
  <c r="U37"/>
  <c r="N37"/>
  <c r="F37"/>
  <c r="U36"/>
  <c r="U35"/>
  <c r="N35"/>
  <c r="U34"/>
  <c r="N34"/>
  <c r="U33"/>
  <c r="N33"/>
  <c r="F33"/>
  <c r="U32"/>
  <c r="U31"/>
  <c r="N31"/>
  <c r="F31"/>
  <c r="U30"/>
  <c r="U29"/>
  <c r="F29"/>
  <c r="U28"/>
  <c r="U27"/>
  <c r="N27"/>
  <c r="U26"/>
  <c r="F26"/>
  <c r="U25"/>
  <c r="U24"/>
  <c r="F24"/>
  <c r="U23"/>
  <c r="N23"/>
  <c r="U22"/>
  <c r="U21"/>
  <c r="N21"/>
  <c r="F21"/>
  <c r="U20"/>
  <c r="U19"/>
  <c r="N19"/>
  <c r="F19"/>
  <c r="U18"/>
  <c r="N18"/>
  <c r="F18"/>
  <c r="U17"/>
  <c r="N17"/>
  <c r="U16"/>
  <c r="U15"/>
  <c r="N15"/>
  <c r="F15"/>
  <c r="U14"/>
  <c r="U13"/>
  <c r="F13"/>
  <c r="U12"/>
  <c r="U11"/>
  <c r="N11"/>
  <c r="F11"/>
  <c r="U10"/>
  <c r="U9"/>
  <c r="F9"/>
  <c r="U8"/>
  <c r="U7"/>
  <c r="N7"/>
  <c r="U6"/>
  <c r="F6"/>
  <c r="U5"/>
  <c r="N5"/>
  <c r="U4"/>
  <c r="U3"/>
  <c r="M99"/>
  <c r="L99"/>
  <c r="K99"/>
  <c r="J99"/>
  <c r="B99"/>
  <c r="A1"/>
  <c r="T99" i="55"/>
  <c r="S99"/>
  <c r="R99"/>
  <c r="Q99"/>
  <c r="P99"/>
  <c r="U98"/>
  <c r="N98"/>
  <c r="U97"/>
  <c r="N97"/>
  <c r="F97"/>
  <c r="U96"/>
  <c r="N96"/>
  <c r="U95"/>
  <c r="F95"/>
  <c r="U94"/>
  <c r="N94"/>
  <c r="F94"/>
  <c r="U93"/>
  <c r="N93"/>
  <c r="U92"/>
  <c r="N92"/>
  <c r="U91"/>
  <c r="F91"/>
  <c r="U90"/>
  <c r="U89"/>
  <c r="N89"/>
  <c r="F89"/>
  <c r="U88"/>
  <c r="N88"/>
  <c r="F88"/>
  <c r="U87"/>
  <c r="U86"/>
  <c r="U85"/>
  <c r="N85"/>
  <c r="U84"/>
  <c r="N84"/>
  <c r="U83"/>
  <c r="U82"/>
  <c r="U81"/>
  <c r="N81"/>
  <c r="F81"/>
  <c r="U80"/>
  <c r="N80"/>
  <c r="U79"/>
  <c r="F79"/>
  <c r="U78"/>
  <c r="U77"/>
  <c r="N77"/>
  <c r="U76"/>
  <c r="N76"/>
  <c r="U75"/>
  <c r="U74"/>
  <c r="U73"/>
  <c r="N73"/>
  <c r="F73"/>
  <c r="U72"/>
  <c r="N72"/>
  <c r="U71"/>
  <c r="F71"/>
  <c r="U70"/>
  <c r="U69"/>
  <c r="N69"/>
  <c r="U68"/>
  <c r="N68"/>
  <c r="U67"/>
  <c r="U66"/>
  <c r="U65"/>
  <c r="N65"/>
  <c r="F65"/>
  <c r="U64"/>
  <c r="N64"/>
  <c r="U63"/>
  <c r="F63"/>
  <c r="U62"/>
  <c r="U61"/>
  <c r="N61"/>
  <c r="U60"/>
  <c r="U59"/>
  <c r="F59"/>
  <c r="U58"/>
  <c r="U57"/>
  <c r="U56"/>
  <c r="U55"/>
  <c r="U54"/>
  <c r="U53"/>
  <c r="U52"/>
  <c r="F52"/>
  <c r="U51"/>
  <c r="N51"/>
  <c r="U50"/>
  <c r="U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F16"/>
  <c r="U15"/>
  <c r="U14"/>
  <c r="F14"/>
  <c r="U13"/>
  <c r="N13"/>
  <c r="U12"/>
  <c r="F12"/>
  <c r="U11"/>
  <c r="U10"/>
  <c r="F10"/>
  <c r="U9"/>
  <c r="U8"/>
  <c r="U7"/>
  <c r="N7"/>
  <c r="U6"/>
  <c r="N6"/>
  <c r="U5"/>
  <c r="N5"/>
  <c r="U4"/>
  <c r="U3"/>
  <c r="L99"/>
  <c r="A1"/>
  <c r="F86" l="1"/>
  <c r="F44" i="61"/>
  <c r="F58" i="55"/>
  <c r="C99" i="63"/>
  <c r="C99" i="55"/>
  <c r="F60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8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O14" s="1"/>
  <c r="N15"/>
  <c r="N17"/>
  <c r="N26"/>
  <c r="N30"/>
  <c r="O30" s="1"/>
  <c r="N31"/>
  <c r="N33"/>
  <c r="N42"/>
  <c r="N46"/>
  <c r="O46" s="1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4"/>
  <c r="V9"/>
  <c r="V32"/>
  <c r="O32"/>
  <c r="V40"/>
  <c r="V47"/>
  <c r="V24"/>
  <c r="O98"/>
  <c r="V24" i="56"/>
  <c r="V26"/>
  <c r="O35"/>
  <c r="V40"/>
  <c r="V42"/>
  <c r="O51"/>
  <c r="N8" i="55"/>
  <c r="F9"/>
  <c r="I99"/>
  <c r="M99"/>
  <c r="N12"/>
  <c r="F13"/>
  <c r="G26"/>
  <c r="N28"/>
  <c r="O28" s="1"/>
  <c r="F29"/>
  <c r="G42"/>
  <c r="N44"/>
  <c r="O44" s="1"/>
  <c r="F45"/>
  <c r="G58"/>
  <c r="N60"/>
  <c r="O60" s="1"/>
  <c r="F61"/>
  <c r="O64"/>
  <c r="O72"/>
  <c r="O80"/>
  <c r="O92"/>
  <c r="V3"/>
  <c r="V66"/>
  <c r="V82"/>
  <c r="O15" i="56"/>
  <c r="V36"/>
  <c r="O47"/>
  <c r="V52"/>
  <c r="V59"/>
  <c r="O70"/>
  <c r="V94"/>
  <c r="V28" i="55"/>
  <c r="V44"/>
  <c r="V60"/>
  <c r="V11" i="56"/>
  <c r="V18"/>
  <c r="V27"/>
  <c r="V32"/>
  <c r="V48"/>
  <c r="B99" i="55"/>
  <c r="F3"/>
  <c r="K99"/>
  <c r="F5"/>
  <c r="G18"/>
  <c r="O19"/>
  <c r="N20"/>
  <c r="O20" s="1"/>
  <c r="F21"/>
  <c r="N36"/>
  <c r="O36" s="1"/>
  <c r="F37"/>
  <c r="N52"/>
  <c r="O52" s="1"/>
  <c r="F53"/>
  <c r="O68"/>
  <c r="O76"/>
  <c r="O84"/>
  <c r="O61" i="56"/>
  <c r="O70" i="55"/>
  <c r="O86"/>
  <c r="O7" i="56"/>
  <c r="O23"/>
  <c r="V28"/>
  <c r="V39"/>
  <c r="V44"/>
  <c r="V63"/>
  <c r="V82"/>
  <c r="J99" i="55"/>
  <c r="N24"/>
  <c r="O24" s="1"/>
  <c r="N40"/>
  <c r="O40" s="1"/>
  <c r="N56"/>
  <c r="O56" s="1"/>
  <c r="O71"/>
  <c r="O96"/>
  <c r="O56" i="56"/>
  <c r="V38" i="58"/>
  <c r="V70"/>
  <c r="V86"/>
  <c r="V75" i="55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64" i="55"/>
  <c r="V68"/>
  <c r="V72"/>
  <c r="V76"/>
  <c r="V80"/>
  <c r="V84"/>
  <c r="V92"/>
  <c r="V96"/>
  <c r="F3" i="56"/>
  <c r="F99" s="1"/>
  <c r="V17"/>
  <c r="V33"/>
  <c r="V57"/>
  <c r="V81"/>
  <c r="N3" i="57"/>
  <c r="N3" i="56"/>
  <c r="G88" i="57"/>
  <c r="N90"/>
  <c r="F91"/>
  <c r="K99" i="58"/>
  <c r="U99"/>
  <c r="F9"/>
  <c r="F17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26" i="58" l="1"/>
  <c r="V21" i="56"/>
  <c r="O69"/>
  <c r="V93"/>
  <c r="V45"/>
  <c r="V5"/>
  <c r="V74" i="58"/>
  <c r="V53" i="56"/>
  <c r="V25" i="58"/>
  <c r="O29" i="56"/>
  <c r="O65"/>
  <c r="O9"/>
  <c r="O78"/>
  <c r="O66"/>
  <c r="O62"/>
  <c r="O54"/>
  <c r="O46"/>
  <c r="O30"/>
  <c r="O26"/>
  <c r="O10"/>
  <c r="O78" i="55"/>
  <c r="O74"/>
  <c r="O66"/>
  <c r="V50" i="56"/>
  <c r="O85"/>
  <c r="O57"/>
  <c r="V49"/>
  <c r="V37"/>
  <c r="O25"/>
  <c r="G88" i="55"/>
  <c r="O16"/>
  <c r="G10"/>
  <c r="O10" s="1"/>
  <c r="O13" i="56"/>
  <c r="V77"/>
  <c r="O12" i="55"/>
  <c r="O62"/>
  <c r="V51"/>
  <c r="O93" i="58"/>
  <c r="O57"/>
  <c r="O45"/>
  <c r="V65"/>
  <c r="G86" i="57"/>
  <c r="O86" s="1"/>
  <c r="G38"/>
  <c r="V38" s="1"/>
  <c r="G22"/>
  <c r="V2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F99" i="57"/>
  <c r="O80"/>
  <c r="V80"/>
  <c r="O6" i="55"/>
  <c r="V6"/>
  <c r="V26"/>
  <c r="O26"/>
  <c r="V10" l="1"/>
  <c r="O25" i="57"/>
  <c r="O77"/>
  <c r="O5"/>
  <c r="O22"/>
  <c r="O88" i="55"/>
  <c r="V88"/>
  <c r="O49"/>
  <c r="O4" i="56"/>
  <c r="O11" i="58"/>
  <c r="V13" i="57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Q73" i="78"/>
  <c r="P60"/>
  <c r="P35"/>
  <c r="L68"/>
  <c r="Q87"/>
  <c r="B53"/>
  <c r="K67"/>
  <c r="N76"/>
  <c r="G6"/>
  <c r="K5"/>
  <c r="I84"/>
  <c r="O12"/>
  <c r="Q3"/>
  <c r="P19"/>
  <c r="I85"/>
  <c r="N28"/>
  <c r="I7"/>
  <c r="G88"/>
  <c r="P39"/>
  <c r="G7"/>
  <c r="N55"/>
  <c r="L84"/>
  <c r="K45"/>
  <c r="H95"/>
  <c r="Q6"/>
  <c r="N62"/>
  <c r="P89"/>
  <c r="J11"/>
  <c r="N11"/>
  <c r="O59"/>
  <c r="G65"/>
  <c r="B60"/>
  <c r="K47"/>
  <c r="K25"/>
  <c r="L23"/>
  <c r="P9"/>
  <c r="L56"/>
  <c r="I91"/>
  <c r="H44"/>
  <c r="B94"/>
  <c r="J91"/>
  <c r="J33"/>
  <c r="Q92"/>
  <c r="B45"/>
  <c r="G72"/>
  <c r="Q70"/>
  <c r="Q55"/>
  <c r="J10"/>
  <c r="P61"/>
  <c r="O78"/>
  <c r="I96"/>
  <c r="Q62"/>
  <c r="K72"/>
  <c r="O67"/>
  <c r="P6"/>
  <c r="H86"/>
  <c r="P76"/>
  <c r="K35"/>
  <c r="H34"/>
  <c r="N6"/>
  <c r="I63"/>
  <c r="Q72"/>
  <c r="K31"/>
  <c r="G63"/>
  <c r="P64"/>
  <c r="P98"/>
  <c r="P96"/>
  <c r="Q46"/>
  <c r="B36"/>
  <c r="H3"/>
  <c r="L37"/>
  <c r="B23"/>
  <c r="J29"/>
  <c r="K12"/>
  <c r="I40"/>
  <c r="G30"/>
  <c r="I25"/>
  <c r="L71"/>
  <c r="J71"/>
  <c r="L25"/>
  <c r="H52"/>
  <c r="B93"/>
  <c r="B30"/>
  <c r="I57"/>
  <c r="I59"/>
  <c r="G60"/>
  <c r="G47"/>
  <c r="N82"/>
  <c r="I58"/>
  <c r="B85"/>
  <c r="H73"/>
  <c r="Q11"/>
  <c r="I26"/>
  <c r="N84"/>
  <c r="H48"/>
  <c r="N42"/>
  <c r="B95"/>
  <c r="P11"/>
  <c r="P8"/>
  <c r="Q38"/>
  <c r="I86"/>
  <c r="K38"/>
  <c r="L85"/>
  <c r="G57"/>
  <c r="N65"/>
  <c r="O83"/>
  <c r="B17"/>
  <c r="J96"/>
  <c r="J28"/>
  <c r="Q32"/>
  <c r="G75"/>
  <c r="P20"/>
  <c r="O33"/>
  <c r="F1"/>
  <c r="K7"/>
  <c r="J74"/>
  <c r="O90"/>
  <c r="K71"/>
  <c r="J27"/>
  <c r="J24"/>
  <c r="O28"/>
  <c r="L95"/>
  <c r="Q36"/>
  <c r="Q97"/>
  <c r="Q63"/>
  <c r="L10"/>
  <c r="O76"/>
  <c r="L83"/>
  <c r="B64"/>
  <c r="N69"/>
  <c r="H29"/>
  <c r="Q8"/>
  <c r="B88"/>
  <c r="O34"/>
  <c r="J12"/>
  <c r="P7"/>
  <c r="K27"/>
  <c r="G29"/>
  <c r="O30"/>
  <c r="J55"/>
  <c r="H66"/>
  <c r="N10"/>
  <c r="O81"/>
  <c r="N70"/>
  <c r="K18"/>
  <c r="K79"/>
  <c r="P78"/>
  <c r="O4"/>
  <c r="N90"/>
  <c r="O3"/>
  <c r="O25"/>
  <c r="J37"/>
  <c r="I14"/>
  <c r="L12"/>
  <c r="B97"/>
  <c r="P81"/>
  <c r="H88"/>
  <c r="K95"/>
  <c r="P70"/>
  <c r="Q64"/>
  <c r="G32"/>
  <c r="B21"/>
  <c r="B79"/>
  <c r="B55"/>
  <c r="Q22"/>
  <c r="O71"/>
  <c r="B52"/>
  <c r="I37"/>
  <c r="I20"/>
  <c r="L49"/>
  <c r="J31"/>
  <c r="K84"/>
  <c r="H75"/>
  <c r="J59"/>
  <c r="O75"/>
  <c r="P12"/>
  <c r="P4"/>
  <c r="O68"/>
  <c r="J89"/>
  <c r="J75"/>
  <c r="K28"/>
  <c r="O14"/>
  <c r="J88"/>
  <c r="L17"/>
  <c r="Q34"/>
  <c r="N8"/>
  <c r="L90"/>
  <c r="O32"/>
  <c r="K78"/>
  <c r="O58"/>
  <c r="H27"/>
  <c r="C1"/>
  <c r="P45"/>
  <c r="I48"/>
  <c r="G33"/>
  <c r="L98"/>
  <c r="N9"/>
  <c r="H76"/>
  <c r="B20"/>
  <c r="N63"/>
  <c r="J52"/>
  <c r="J46"/>
  <c r="N73"/>
  <c r="K73"/>
  <c r="G70"/>
  <c r="I78"/>
  <c r="L51"/>
  <c r="G49"/>
  <c r="I55"/>
  <c r="H16"/>
  <c r="K98"/>
  <c r="Q26"/>
  <c r="N56"/>
  <c r="Q82"/>
  <c r="O50"/>
  <c r="B70"/>
  <c r="P46"/>
  <c r="I72"/>
  <c r="K41"/>
  <c r="J65"/>
  <c r="K61"/>
  <c r="G68"/>
  <c r="O88"/>
  <c r="K3"/>
  <c r="I46"/>
  <c r="P97"/>
  <c r="L31"/>
  <c r="I23"/>
  <c r="P79"/>
  <c r="Q93"/>
  <c r="K48"/>
  <c r="B44"/>
  <c r="N93"/>
  <c r="J72"/>
  <c r="Q61"/>
  <c r="P62"/>
  <c r="N30"/>
  <c r="N38"/>
  <c r="N46"/>
  <c r="Q29"/>
  <c r="G35"/>
  <c r="J93"/>
  <c r="L58"/>
  <c r="J49"/>
  <c r="L46"/>
  <c r="B9"/>
  <c r="N71"/>
  <c r="J43"/>
  <c r="L11"/>
  <c r="G95"/>
  <c r="I39"/>
  <c r="I22"/>
  <c r="N43"/>
  <c r="B77"/>
  <c r="N48"/>
  <c r="J97"/>
  <c r="P51"/>
  <c r="L40"/>
  <c r="Q25"/>
  <c r="N66"/>
  <c r="G67"/>
  <c r="O49"/>
  <c r="Q76"/>
  <c r="B6"/>
  <c r="P27"/>
  <c r="Q80"/>
  <c r="G89"/>
  <c r="O26"/>
  <c r="H57"/>
  <c r="I82"/>
  <c r="H14"/>
  <c r="L45"/>
  <c r="H11"/>
  <c r="K40"/>
  <c r="I51"/>
  <c r="P53"/>
  <c r="G58"/>
  <c r="B80"/>
  <c r="L38"/>
  <c r="P65"/>
  <c r="G73"/>
  <c r="Q42"/>
  <c r="I3"/>
  <c r="J54"/>
  <c r="L57"/>
  <c r="L93"/>
  <c r="L7"/>
  <c r="N89"/>
  <c r="N95"/>
  <c r="B49"/>
  <c r="Q53"/>
  <c r="K59"/>
  <c r="O39"/>
  <c r="O80"/>
  <c r="P43"/>
  <c r="K16"/>
  <c r="P41"/>
  <c r="L75"/>
  <c r="K65"/>
  <c r="B62"/>
  <c r="H98"/>
  <c r="K87"/>
  <c r="B7"/>
  <c r="O9"/>
  <c r="P94"/>
  <c r="L67"/>
  <c r="P68"/>
  <c r="H6"/>
  <c r="H24"/>
  <c r="B90"/>
  <c r="H42"/>
  <c r="G52"/>
  <c r="H89"/>
  <c r="J40"/>
  <c r="I77"/>
  <c r="Q71"/>
  <c r="L35"/>
  <c r="N85"/>
  <c r="J15"/>
  <c r="L55"/>
  <c r="J64"/>
  <c r="I30"/>
  <c r="H45"/>
  <c r="N37"/>
  <c r="Q39"/>
  <c r="P93"/>
  <c r="B3"/>
  <c r="N94"/>
  <c r="O44"/>
  <c r="I81"/>
  <c r="K17"/>
  <c r="P75"/>
  <c r="H10"/>
  <c r="G36"/>
  <c r="B42"/>
  <c r="Q88"/>
  <c r="B66"/>
  <c r="H5"/>
  <c r="J6"/>
  <c r="O22"/>
  <c r="H58"/>
  <c r="B27"/>
  <c r="N31"/>
  <c r="P50"/>
  <c r="L66"/>
  <c r="H54"/>
  <c r="K60"/>
  <c r="I19"/>
  <c r="G28"/>
  <c r="L42"/>
  <c r="N4"/>
  <c r="N7"/>
  <c r="K21"/>
  <c r="J53"/>
  <c r="Q20"/>
  <c r="H33"/>
  <c r="O70"/>
  <c r="K52"/>
  <c r="B18"/>
  <c r="J48"/>
  <c r="J94"/>
  <c r="N29"/>
  <c r="G92"/>
  <c r="O73"/>
  <c r="L20"/>
  <c r="H13"/>
  <c r="B83"/>
  <c r="J14"/>
  <c r="P5"/>
  <c r="H77"/>
  <c r="O36"/>
  <c r="K62"/>
  <c r="J42"/>
  <c r="L28"/>
  <c r="G31"/>
  <c r="B38"/>
  <c r="L27"/>
  <c r="G13"/>
  <c r="P18"/>
  <c r="L92"/>
  <c r="O60"/>
  <c r="O54"/>
  <c r="B31"/>
  <c r="H36"/>
  <c r="H70"/>
  <c r="I90"/>
  <c r="H55"/>
  <c r="N22"/>
  <c r="I5"/>
  <c r="G2"/>
  <c r="O38"/>
  <c r="J17"/>
  <c r="Q47"/>
  <c r="L96"/>
  <c r="P59"/>
  <c r="L36"/>
  <c r="P58"/>
  <c r="O52"/>
  <c r="L70"/>
  <c r="B43"/>
  <c r="N16"/>
  <c r="L91"/>
  <c r="K91"/>
  <c r="Q98"/>
  <c r="J84"/>
  <c r="H59"/>
  <c r="P44"/>
  <c r="P84"/>
  <c r="I56"/>
  <c r="P52"/>
  <c r="K96"/>
  <c r="G11"/>
  <c r="O55"/>
  <c r="G87"/>
  <c r="J73"/>
  <c r="O57"/>
  <c r="J34"/>
  <c r="H26"/>
  <c r="L86"/>
  <c r="B15"/>
  <c r="N87"/>
  <c r="K42"/>
  <c r="Q23"/>
  <c r="O15"/>
  <c r="G20"/>
  <c r="I44"/>
  <c r="I65"/>
  <c r="G18"/>
  <c r="K24"/>
  <c r="N75"/>
  <c r="L19"/>
  <c r="H91"/>
  <c r="O42"/>
  <c r="O13"/>
  <c r="B67"/>
  <c r="J26"/>
  <c r="I27"/>
  <c r="Q86"/>
  <c r="J21"/>
  <c r="B11"/>
  <c r="K76"/>
  <c r="K77"/>
  <c r="G24"/>
  <c r="I98"/>
  <c r="N98"/>
  <c r="K88"/>
  <c r="I52"/>
  <c r="L34"/>
  <c r="J38"/>
  <c r="O51"/>
  <c r="J23"/>
  <c r="I29"/>
  <c r="I47"/>
  <c r="B16"/>
  <c r="Q31"/>
  <c r="B92"/>
  <c r="O63"/>
  <c r="B73"/>
  <c r="K93"/>
  <c r="K70"/>
  <c r="G46"/>
  <c r="J22"/>
  <c r="P55"/>
  <c r="N58"/>
  <c r="Q90"/>
  <c r="Q24"/>
  <c r="N68"/>
  <c r="H97"/>
  <c r="G15"/>
  <c r="O8"/>
  <c r="B5"/>
  <c r="H9"/>
  <c r="G21"/>
  <c r="O17"/>
  <c r="P85"/>
  <c r="G55"/>
  <c r="O16"/>
  <c r="Q81"/>
  <c r="P40"/>
  <c r="P90"/>
  <c r="J76"/>
  <c r="J19"/>
  <c r="L61"/>
  <c r="H64"/>
  <c r="J98"/>
  <c r="B33"/>
  <c r="L50"/>
  <c r="B87"/>
  <c r="B14"/>
  <c r="H50"/>
  <c r="Q77"/>
  <c r="N60"/>
  <c r="L8"/>
  <c r="N23"/>
  <c r="I67"/>
  <c r="I95"/>
  <c r="I62"/>
  <c r="L3"/>
  <c r="P36"/>
  <c r="O40"/>
  <c r="J41"/>
  <c r="B35"/>
  <c r="J16"/>
  <c r="K30"/>
  <c r="J8"/>
  <c r="G98"/>
  <c r="P38"/>
  <c r="Q52"/>
  <c r="N52"/>
  <c r="O10"/>
  <c r="O35"/>
  <c r="Q89"/>
  <c r="O95"/>
  <c r="B29"/>
  <c r="O72"/>
  <c r="L97"/>
  <c r="N12"/>
  <c r="O11"/>
  <c r="P69"/>
  <c r="N25"/>
  <c r="N34"/>
  <c r="H93"/>
  <c r="O48"/>
  <c r="N13"/>
  <c r="L24"/>
  <c r="P28"/>
  <c r="G34"/>
  <c r="Q14"/>
  <c r="Q57"/>
  <c r="O86"/>
  <c r="K64"/>
  <c r="I93"/>
  <c r="J78"/>
  <c r="H84"/>
  <c r="P88"/>
  <c r="Q15"/>
  <c r="G86"/>
  <c r="J20"/>
  <c r="N19"/>
  <c r="G94"/>
  <c r="Q96"/>
  <c r="I61"/>
  <c r="I24"/>
  <c r="H46"/>
  <c r="Q4"/>
  <c r="J39"/>
  <c r="B59"/>
  <c r="H35"/>
  <c r="G17"/>
  <c r="G38"/>
  <c r="P63"/>
  <c r="B68"/>
  <c r="K50"/>
  <c r="K89"/>
  <c r="B81"/>
  <c r="P10"/>
  <c r="I13"/>
  <c r="P74"/>
  <c r="N41"/>
  <c r="G71"/>
  <c r="L64"/>
  <c r="G44"/>
  <c r="N27"/>
  <c r="B96"/>
  <c r="L63"/>
  <c r="O62"/>
  <c r="J50"/>
  <c r="B61"/>
  <c r="O85"/>
  <c r="N97"/>
  <c r="J7"/>
  <c r="I11"/>
  <c r="Q56"/>
  <c r="K22"/>
  <c r="P14"/>
  <c r="K66"/>
  <c r="N72"/>
  <c r="H63"/>
  <c r="Q41"/>
  <c r="G61"/>
  <c r="I34"/>
  <c r="K68"/>
  <c r="O24"/>
  <c r="L48"/>
  <c r="I36"/>
  <c r="G77"/>
  <c r="J95"/>
  <c r="G26"/>
  <c r="J81"/>
  <c r="O29"/>
  <c r="B54"/>
  <c r="J80"/>
  <c r="H61"/>
  <c r="H8"/>
  <c r="Q18"/>
  <c r="P42"/>
  <c r="K19"/>
  <c r="L73"/>
  <c r="H69"/>
  <c r="J30"/>
  <c r="L52"/>
  <c r="N26"/>
  <c r="P82"/>
  <c r="I79"/>
  <c r="G54"/>
  <c r="K33"/>
  <c r="O27"/>
  <c r="K34"/>
  <c r="J57"/>
  <c r="I75"/>
  <c r="H78"/>
  <c r="K58"/>
  <c r="P3"/>
  <c r="K11"/>
  <c r="G12"/>
  <c r="K74"/>
  <c r="I38"/>
  <c r="K51"/>
  <c r="I73"/>
  <c r="J83"/>
  <c r="N44"/>
  <c r="O65"/>
  <c r="B28"/>
  <c r="H96"/>
  <c r="G50"/>
  <c r="L87"/>
  <c r="L69"/>
  <c r="L26"/>
  <c r="O19"/>
  <c r="P22"/>
  <c r="G81"/>
  <c r="L39"/>
  <c r="H41"/>
  <c r="J3"/>
  <c r="N54"/>
  <c r="G53"/>
  <c r="B86"/>
  <c r="K43"/>
  <c r="L74"/>
  <c r="L79"/>
  <c r="J61"/>
  <c r="G96"/>
  <c r="H51"/>
  <c r="O53"/>
  <c r="J35"/>
  <c r="J70"/>
  <c r="J56"/>
  <c r="G14"/>
  <c r="N61"/>
  <c r="O93"/>
  <c r="O97"/>
  <c r="B32"/>
  <c r="N92"/>
  <c r="K26"/>
  <c r="H2"/>
  <c r="H72"/>
  <c r="Q10"/>
  <c r="I87"/>
  <c r="G85"/>
  <c r="J69"/>
  <c r="I50"/>
  <c r="O31"/>
  <c r="O56"/>
  <c r="L18"/>
  <c r="O20"/>
  <c r="P24"/>
  <c r="G9"/>
  <c r="P77"/>
  <c r="Q78"/>
  <c r="P31"/>
  <c r="L15"/>
  <c r="B82"/>
  <c r="H38"/>
  <c r="K86"/>
  <c r="K53"/>
  <c r="K14"/>
  <c r="L59"/>
  <c r="H40"/>
  <c r="J32"/>
  <c r="B74"/>
  <c r="P23"/>
  <c r="Q5"/>
  <c r="G90"/>
  <c r="K49"/>
  <c r="Q74"/>
  <c r="O21"/>
  <c r="B13"/>
  <c r="K44"/>
  <c r="G51"/>
  <c r="L94"/>
  <c r="G84"/>
  <c r="J60"/>
  <c r="Q44"/>
  <c r="Q54"/>
  <c r="B37"/>
  <c r="I45"/>
  <c r="Q30"/>
  <c r="H65"/>
  <c r="Q91"/>
  <c r="I10"/>
  <c r="B69"/>
  <c r="J68"/>
  <c r="Q37"/>
  <c r="L62"/>
  <c r="P92"/>
  <c r="O87"/>
  <c r="J79"/>
  <c r="O64"/>
  <c r="K83"/>
  <c r="H90"/>
  <c r="B19"/>
  <c r="B91"/>
  <c r="H25"/>
  <c r="O37"/>
  <c r="H4"/>
  <c r="L4"/>
  <c r="P49"/>
  <c r="P26"/>
  <c r="I43"/>
  <c r="H56"/>
  <c r="B26"/>
  <c r="P32"/>
  <c r="I41"/>
  <c r="G62"/>
  <c r="L16"/>
  <c r="N78"/>
  <c r="P17"/>
  <c r="E1"/>
  <c r="B24"/>
  <c r="K13"/>
  <c r="P72"/>
  <c r="I88"/>
  <c r="Q28"/>
  <c r="G59"/>
  <c r="N79"/>
  <c r="H17"/>
  <c r="I28"/>
  <c r="J87"/>
  <c r="G69"/>
  <c r="Q75"/>
  <c r="Q9"/>
  <c r="I69"/>
  <c r="P91"/>
  <c r="G39"/>
  <c r="L81"/>
  <c r="J86"/>
  <c r="I9"/>
  <c r="B4"/>
  <c r="H19"/>
  <c r="Q67"/>
  <c r="G76"/>
  <c r="K39"/>
  <c r="O46"/>
  <c r="H71"/>
  <c r="I21"/>
  <c r="Q48"/>
  <c r="Q69"/>
  <c r="Q65"/>
  <c r="Q59"/>
  <c r="N5"/>
  <c r="G82"/>
  <c r="N40"/>
  <c r="N49"/>
  <c r="L88"/>
  <c r="L60"/>
  <c r="K32"/>
  <c r="H32"/>
  <c r="B12"/>
  <c r="P56"/>
  <c r="K90"/>
  <c r="Q16"/>
  <c r="I74"/>
  <c r="L76"/>
  <c r="J67"/>
  <c r="O7"/>
  <c r="K55"/>
  <c r="Q45"/>
  <c r="B65"/>
  <c r="H62"/>
  <c r="K54"/>
  <c r="J5"/>
  <c r="Q40"/>
  <c r="L33"/>
  <c r="Q13"/>
  <c r="Q51"/>
  <c r="I53"/>
  <c r="P57"/>
  <c r="Q7"/>
  <c r="H92"/>
  <c r="I83"/>
  <c r="K56"/>
  <c r="J47"/>
  <c r="O23"/>
  <c r="G91"/>
  <c r="B34"/>
  <c r="N35"/>
  <c r="B41"/>
  <c r="Q21"/>
  <c r="L72"/>
  <c r="G25"/>
  <c r="J92"/>
  <c r="G74"/>
  <c r="J45"/>
  <c r="I94"/>
  <c r="G5"/>
  <c r="I97"/>
  <c r="O96"/>
  <c r="B25"/>
  <c r="O47"/>
  <c r="K94"/>
  <c r="H39"/>
  <c r="J36"/>
  <c r="N45"/>
  <c r="I80"/>
  <c r="N83"/>
  <c r="D1"/>
  <c r="Q66"/>
  <c r="Q68"/>
  <c r="N64"/>
  <c r="I35"/>
  <c r="N17"/>
  <c r="H82"/>
  <c r="I70"/>
  <c r="Q19"/>
  <c r="N91"/>
  <c r="K20"/>
  <c r="G93"/>
  <c r="G78"/>
  <c r="H30"/>
  <c r="L44"/>
  <c r="J63"/>
  <c r="Q49"/>
  <c r="P80"/>
  <c r="L5"/>
  <c r="P87"/>
  <c r="B22"/>
  <c r="P30"/>
  <c r="J62"/>
  <c r="O91"/>
  <c r="H28"/>
  <c r="B40"/>
  <c r="H12"/>
  <c r="B56"/>
  <c r="J90"/>
  <c r="B50"/>
  <c r="H15"/>
  <c r="J77"/>
  <c r="H37"/>
  <c r="H53"/>
  <c r="G40"/>
  <c r="L30"/>
  <c r="O98"/>
  <c r="I68"/>
  <c r="I66"/>
  <c r="G80"/>
  <c r="L65"/>
  <c r="Q58"/>
  <c r="P34"/>
  <c r="H60"/>
  <c r="G97"/>
  <c r="K85"/>
  <c r="K69"/>
  <c r="O69"/>
  <c r="P48"/>
  <c r="K4"/>
  <c r="Q43"/>
  <c r="O94"/>
  <c r="O6"/>
  <c r="L82"/>
  <c r="L54"/>
  <c r="N88"/>
  <c r="B89"/>
  <c r="N57"/>
  <c r="L6"/>
  <c r="I32"/>
  <c r="G56"/>
  <c r="G83"/>
  <c r="B47"/>
  <c r="N36"/>
  <c r="H31"/>
  <c r="N18"/>
  <c r="N32"/>
  <c r="P21"/>
  <c r="N53"/>
  <c r="I16"/>
  <c r="G41"/>
  <c r="H68"/>
  <c r="N15"/>
  <c r="Q35"/>
  <c r="I49"/>
  <c r="I17"/>
  <c r="K15"/>
  <c r="B78"/>
  <c r="Q85"/>
  <c r="Q60"/>
  <c r="O41"/>
  <c r="J4"/>
  <c r="I12"/>
  <c r="Q83"/>
  <c r="J82"/>
  <c r="O61"/>
  <c r="N33"/>
  <c r="I4"/>
  <c r="L9"/>
  <c r="N47"/>
  <c r="K57"/>
  <c r="H94"/>
  <c r="L22"/>
  <c r="G19"/>
  <c r="H81"/>
  <c r="P25"/>
  <c r="L14"/>
  <c r="L78"/>
  <c r="O5"/>
  <c r="O92"/>
  <c r="G79"/>
  <c r="J9"/>
  <c r="G64"/>
  <c r="N74"/>
  <c r="K82"/>
  <c r="G4"/>
  <c r="B8"/>
  <c r="G27"/>
  <c r="H80"/>
  <c r="O79"/>
  <c r="L41"/>
  <c r="B76"/>
  <c r="N50"/>
  <c r="I71"/>
  <c r="K37"/>
  <c r="I8"/>
  <c r="J25"/>
  <c r="K36"/>
  <c r="P33"/>
  <c r="B10"/>
  <c r="J85"/>
  <c r="H74"/>
  <c r="J58"/>
  <c r="L77"/>
  <c r="G23"/>
  <c r="O84"/>
  <c r="H22"/>
  <c r="N80"/>
  <c r="K9"/>
  <c r="P13"/>
  <c r="P54"/>
  <c r="N20"/>
  <c r="P95"/>
  <c r="I33"/>
  <c r="G42"/>
  <c r="H21"/>
  <c r="I76"/>
  <c r="I18"/>
  <c r="L29"/>
  <c r="P86"/>
  <c r="H20"/>
  <c r="N96"/>
  <c r="Q27"/>
  <c r="I15"/>
  <c r="J13"/>
  <c r="P73"/>
  <c r="H47"/>
  <c r="N21"/>
  <c r="G16"/>
  <c r="G43"/>
  <c r="I54"/>
  <c r="G48"/>
  <c r="H87"/>
  <c r="G45"/>
  <c r="I6"/>
  <c r="H23"/>
  <c r="L53"/>
  <c r="L32"/>
  <c r="K63"/>
  <c r="L13"/>
  <c r="Q33"/>
  <c r="B57"/>
  <c r="B51"/>
  <c r="P71"/>
  <c r="J18"/>
  <c r="Q79"/>
  <c r="Q94"/>
  <c r="N39"/>
  <c r="H18"/>
  <c r="I42"/>
  <c r="L89"/>
  <c r="P67"/>
  <c r="P15"/>
  <c r="B72"/>
  <c r="H7"/>
  <c r="K80"/>
  <c r="H85"/>
  <c r="P29"/>
  <c r="G8"/>
  <c r="O43"/>
  <c r="O89"/>
  <c r="B58"/>
  <c r="P37"/>
  <c r="K29"/>
  <c r="I60"/>
  <c r="G3"/>
  <c r="N59"/>
  <c r="B71"/>
  <c r="N24"/>
  <c r="K6"/>
  <c r="N81"/>
  <c r="H79"/>
  <c r="G22"/>
  <c r="P66"/>
  <c r="N77"/>
  <c r="L43"/>
  <c r="H83"/>
  <c r="O45"/>
  <c r="N86"/>
  <c r="Q12"/>
  <c r="L47"/>
  <c r="K46"/>
  <c r="K10"/>
  <c r="N51"/>
  <c r="K23"/>
  <c r="B84"/>
  <c r="O77"/>
  <c r="B48"/>
  <c r="G37"/>
  <c r="J44"/>
  <c r="B63"/>
  <c r="I64"/>
  <c r="H49"/>
  <c r="N3"/>
  <c r="O18"/>
  <c r="I89"/>
  <c r="Q84"/>
  <c r="O82"/>
  <c r="N14"/>
  <c r="Q17"/>
  <c r="B75"/>
  <c r="K81"/>
  <c r="K75"/>
  <c r="K92"/>
  <c r="I31"/>
  <c r="H67"/>
  <c r="L80"/>
  <c r="P16"/>
  <c r="P83"/>
  <c r="G66"/>
  <c r="L21"/>
  <c r="G10"/>
  <c r="K8"/>
  <c r="O74"/>
  <c r="B98"/>
  <c r="J66"/>
  <c r="J51"/>
  <c r="B2"/>
  <c r="K97"/>
  <c r="H43"/>
  <c r="I92"/>
  <c r="P47"/>
  <c r="N67"/>
  <c r="Q50"/>
  <c r="B46"/>
  <c r="B39"/>
  <c r="Q95"/>
  <c r="O66"/>
  <c r="M17" l="1"/>
  <c r="M27"/>
  <c r="C69"/>
  <c r="D69"/>
  <c r="E69"/>
  <c r="F69"/>
  <c r="R35"/>
  <c r="M45"/>
  <c r="E25"/>
  <c r="C25"/>
  <c r="D25"/>
  <c r="F25"/>
  <c r="D47"/>
  <c r="F47"/>
  <c r="C47"/>
  <c r="E47"/>
  <c r="M49"/>
  <c r="M55"/>
  <c r="D67"/>
  <c r="E67"/>
  <c r="F67"/>
  <c r="C67"/>
  <c r="F11"/>
  <c r="D11"/>
  <c r="C11"/>
  <c r="E11"/>
  <c r="M75"/>
  <c r="R98"/>
  <c r="M76"/>
  <c r="E37"/>
  <c r="F37"/>
  <c r="D37"/>
  <c r="C37"/>
  <c r="D49"/>
  <c r="C49"/>
  <c r="E49"/>
  <c r="F49"/>
  <c r="R86"/>
  <c r="R88"/>
  <c r="R95"/>
  <c r="F82"/>
  <c r="C82"/>
  <c r="D82"/>
  <c r="E82"/>
  <c r="R89"/>
  <c r="R7"/>
  <c r="M97"/>
  <c r="M24"/>
  <c r="M63"/>
  <c r="R56"/>
  <c r="R4"/>
  <c r="R15"/>
  <c r="M61"/>
  <c r="R20"/>
  <c r="M10"/>
  <c r="M8"/>
  <c r="R14"/>
  <c r="R6"/>
  <c r="R3"/>
  <c r="N99"/>
  <c r="D58"/>
  <c r="E58"/>
  <c r="F58"/>
  <c r="C58"/>
  <c r="R79"/>
  <c r="M79"/>
  <c r="R58"/>
  <c r="R8"/>
  <c r="M19"/>
  <c r="M6"/>
  <c r="R19"/>
  <c r="M83"/>
  <c r="I99"/>
  <c r="M3"/>
  <c r="R26"/>
  <c r="F34"/>
  <c r="C34"/>
  <c r="E34"/>
  <c r="D34"/>
  <c r="M43"/>
  <c r="M78"/>
  <c r="M56"/>
  <c r="M18"/>
  <c r="M72"/>
  <c r="E13"/>
  <c r="F13"/>
  <c r="D13"/>
  <c r="C13"/>
  <c r="R31"/>
  <c r="M71"/>
  <c r="F80"/>
  <c r="D80"/>
  <c r="C80"/>
  <c r="E80"/>
  <c r="C27"/>
  <c r="F27"/>
  <c r="E27"/>
  <c r="D27"/>
  <c r="M50"/>
  <c r="M64"/>
  <c r="M98"/>
  <c r="M96"/>
  <c r="D73"/>
  <c r="E73"/>
  <c r="F73"/>
  <c r="C73"/>
  <c r="M93"/>
  <c r="M12"/>
  <c r="C4"/>
  <c r="E4"/>
  <c r="D4"/>
  <c r="F4"/>
  <c r="M51"/>
  <c r="M87"/>
  <c r="R50"/>
  <c r="E63"/>
  <c r="D63"/>
  <c r="C63"/>
  <c r="F63"/>
  <c r="R77"/>
  <c r="R16"/>
  <c r="M15"/>
  <c r="C66"/>
  <c r="E66"/>
  <c r="F66"/>
  <c r="D66"/>
  <c r="M88"/>
  <c r="D89"/>
  <c r="E89"/>
  <c r="C89"/>
  <c r="F89"/>
  <c r="M9"/>
  <c r="R49"/>
  <c r="R75"/>
  <c r="C43"/>
  <c r="E43"/>
  <c r="F43"/>
  <c r="D43"/>
  <c r="M94"/>
  <c r="F54"/>
  <c r="D54"/>
  <c r="C54"/>
  <c r="E54"/>
  <c r="E50"/>
  <c r="C50"/>
  <c r="F50"/>
  <c r="D50"/>
  <c r="C42"/>
  <c r="D42"/>
  <c r="E42"/>
  <c r="F42"/>
  <c r="R80"/>
  <c r="C76"/>
  <c r="D76"/>
  <c r="F76"/>
  <c r="E76"/>
  <c r="E45"/>
  <c r="F45"/>
  <c r="C45"/>
  <c r="D45"/>
  <c r="C91"/>
  <c r="F91"/>
  <c r="E91"/>
  <c r="D91"/>
  <c r="M82"/>
  <c r="R92"/>
  <c r="R73"/>
  <c r="F17"/>
  <c r="E17"/>
  <c r="C17"/>
  <c r="D17"/>
  <c r="E32"/>
  <c r="F32"/>
  <c r="C32"/>
  <c r="D32"/>
  <c r="R13"/>
  <c r="D65"/>
  <c r="F65"/>
  <c r="C65"/>
  <c r="E65"/>
  <c r="R40"/>
  <c r="R83"/>
  <c r="M20"/>
  <c r="R65"/>
  <c r="F98"/>
  <c r="E98"/>
  <c r="C98"/>
  <c r="D98"/>
  <c r="M37"/>
  <c r="M53"/>
  <c r="C94"/>
  <c r="E94"/>
  <c r="F94"/>
  <c r="D94"/>
  <c r="F92"/>
  <c r="C92"/>
  <c r="E92"/>
  <c r="D92"/>
  <c r="M81"/>
  <c r="R61"/>
  <c r="R34"/>
  <c r="M36"/>
  <c r="D41"/>
  <c r="F41"/>
  <c r="E41"/>
  <c r="C41"/>
  <c r="F52"/>
  <c r="E52"/>
  <c r="C52"/>
  <c r="D52"/>
  <c r="F19"/>
  <c r="C19"/>
  <c r="E19"/>
  <c r="D19"/>
  <c r="R25"/>
  <c r="M91"/>
  <c r="F6"/>
  <c r="E6"/>
  <c r="C6"/>
  <c r="D6"/>
  <c r="R94"/>
  <c r="D56"/>
  <c r="F56"/>
  <c r="C56"/>
  <c r="E56"/>
  <c r="M86"/>
  <c r="M31"/>
  <c r="F3"/>
  <c r="B99"/>
  <c r="E3"/>
  <c r="D3"/>
  <c r="C3"/>
  <c r="M16"/>
  <c r="R36"/>
  <c r="F55"/>
  <c r="E55"/>
  <c r="C55"/>
  <c r="D55"/>
  <c r="R12"/>
  <c r="M34"/>
  <c r="F48"/>
  <c r="E48"/>
  <c r="C48"/>
  <c r="D48"/>
  <c r="D79"/>
  <c r="E79"/>
  <c r="F79"/>
  <c r="C79"/>
  <c r="M5"/>
  <c r="F24"/>
  <c r="C24"/>
  <c r="E24"/>
  <c r="D24"/>
  <c r="R5"/>
  <c r="C21"/>
  <c r="E21"/>
  <c r="D21"/>
  <c r="F21"/>
  <c r="M65"/>
  <c r="R22"/>
  <c r="R66"/>
  <c r="R37"/>
  <c r="F95"/>
  <c r="C95"/>
  <c r="E95"/>
  <c r="D95"/>
  <c r="M32"/>
  <c r="E29"/>
  <c r="D29"/>
  <c r="F29"/>
  <c r="C29"/>
  <c r="E39"/>
  <c r="C39"/>
  <c r="F39"/>
  <c r="D39"/>
  <c r="E60"/>
  <c r="C60"/>
  <c r="F60"/>
  <c r="D60"/>
  <c r="R42"/>
  <c r="M90"/>
  <c r="D16"/>
  <c r="E16"/>
  <c r="F16"/>
  <c r="C16"/>
  <c r="M30"/>
  <c r="R72"/>
  <c r="F70"/>
  <c r="D70"/>
  <c r="E70"/>
  <c r="C70"/>
  <c r="R81"/>
  <c r="R63"/>
  <c r="M44"/>
  <c r="R84"/>
  <c r="R96"/>
  <c r="R91"/>
  <c r="C40"/>
  <c r="F40"/>
  <c r="D40"/>
  <c r="E40"/>
  <c r="R11"/>
  <c r="M26"/>
  <c r="F31"/>
  <c r="D31"/>
  <c r="E31"/>
  <c r="C31"/>
  <c r="R48"/>
  <c r="R53"/>
  <c r="M80"/>
  <c r="M47"/>
  <c r="E77"/>
  <c r="D77"/>
  <c r="F77"/>
  <c r="C77"/>
  <c r="R85"/>
  <c r="D86"/>
  <c r="C86"/>
  <c r="E86"/>
  <c r="F86"/>
  <c r="R52"/>
  <c r="E84"/>
  <c r="D84"/>
  <c r="C84"/>
  <c r="F84"/>
  <c r="C72"/>
  <c r="F72"/>
  <c r="E72"/>
  <c r="D72"/>
  <c r="C97"/>
  <c r="E97"/>
  <c r="D97"/>
  <c r="F97"/>
  <c r="F20"/>
  <c r="C20"/>
  <c r="E20"/>
  <c r="D20"/>
  <c r="R43"/>
  <c r="M11"/>
  <c r="M69"/>
  <c r="R62"/>
  <c r="C85"/>
  <c r="E85"/>
  <c r="D85"/>
  <c r="F85"/>
  <c r="M22"/>
  <c r="R54"/>
  <c r="M54"/>
  <c r="M14"/>
  <c r="E74"/>
  <c r="C74"/>
  <c r="D74"/>
  <c r="F74"/>
  <c r="M58"/>
  <c r="M39"/>
  <c r="M77"/>
  <c r="J99"/>
  <c r="R97"/>
  <c r="E8"/>
  <c r="D8"/>
  <c r="F8"/>
  <c r="C8"/>
  <c r="R82"/>
  <c r="M29"/>
  <c r="D5"/>
  <c r="F5"/>
  <c r="C5"/>
  <c r="E5"/>
  <c r="E75"/>
  <c r="D75"/>
  <c r="F75"/>
  <c r="C75"/>
  <c r="R24"/>
  <c r="R78"/>
  <c r="D61"/>
  <c r="F61"/>
  <c r="C61"/>
  <c r="E61"/>
  <c r="D51"/>
  <c r="C51"/>
  <c r="E51"/>
  <c r="F51"/>
  <c r="O99"/>
  <c r="F38"/>
  <c r="C38"/>
  <c r="E38"/>
  <c r="D38"/>
  <c r="M70"/>
  <c r="R90"/>
  <c r="R55"/>
  <c r="M59"/>
  <c r="M46"/>
  <c r="R71"/>
  <c r="C35"/>
  <c r="D35"/>
  <c r="F35"/>
  <c r="E35"/>
  <c r="E46"/>
  <c r="F46"/>
  <c r="D46"/>
  <c r="C46"/>
  <c r="R47"/>
  <c r="M57"/>
  <c r="D9"/>
  <c r="F9"/>
  <c r="C9"/>
  <c r="E9"/>
  <c r="F90"/>
  <c r="E90"/>
  <c r="C90"/>
  <c r="D90"/>
  <c r="R51"/>
  <c r="R45"/>
  <c r="D71"/>
  <c r="F71"/>
  <c r="C71"/>
  <c r="E71"/>
  <c r="R9"/>
  <c r="C30"/>
  <c r="D30"/>
  <c r="F30"/>
  <c r="E30"/>
  <c r="D96"/>
  <c r="F96"/>
  <c r="E96"/>
  <c r="C96"/>
  <c r="M74"/>
  <c r="E93"/>
  <c r="F93"/>
  <c r="C93"/>
  <c r="D93"/>
  <c r="R27"/>
  <c r="M66"/>
  <c r="D57"/>
  <c r="C57"/>
  <c r="F57"/>
  <c r="E57"/>
  <c r="M7"/>
  <c r="K99"/>
  <c r="L99"/>
  <c r="R70"/>
  <c r="M33"/>
  <c r="R28"/>
  <c r="M62"/>
  <c r="R59"/>
  <c r="M85"/>
  <c r="M95"/>
  <c r="M21"/>
  <c r="R10"/>
  <c r="D28"/>
  <c r="E28"/>
  <c r="C28"/>
  <c r="F28"/>
  <c r="M67"/>
  <c r="R41"/>
  <c r="M68"/>
  <c r="R17"/>
  <c r="Q99"/>
  <c r="M25"/>
  <c r="F83"/>
  <c r="C83"/>
  <c r="D83"/>
  <c r="E83"/>
  <c r="R46"/>
  <c r="F7"/>
  <c r="E7"/>
  <c r="C7"/>
  <c r="D7"/>
  <c r="R32"/>
  <c r="R23"/>
  <c r="E10"/>
  <c r="D10"/>
  <c r="F10"/>
  <c r="C10"/>
  <c r="M4"/>
  <c r="R74"/>
  <c r="M89"/>
  <c r="R38"/>
  <c r="R44"/>
  <c r="M13"/>
  <c r="M42"/>
  <c r="G99"/>
  <c r="M84"/>
  <c r="M40"/>
  <c r="R30"/>
  <c r="M41"/>
  <c r="R60"/>
  <c r="R67"/>
  <c r="R87"/>
  <c r="F62"/>
  <c r="E62"/>
  <c r="C62"/>
  <c r="D62"/>
  <c r="M73"/>
  <c r="E81"/>
  <c r="C81"/>
  <c r="F81"/>
  <c r="D81"/>
  <c r="M35"/>
  <c r="C22"/>
  <c r="E22"/>
  <c r="F22"/>
  <c r="D22"/>
  <c r="E78"/>
  <c r="C78"/>
  <c r="F78"/>
  <c r="D78"/>
  <c r="R33"/>
  <c r="R76"/>
  <c r="F23"/>
  <c r="E23"/>
  <c r="C23"/>
  <c r="D23"/>
  <c r="R29"/>
  <c r="M38"/>
  <c r="R68"/>
  <c r="F14"/>
  <c r="C14"/>
  <c r="D14"/>
  <c r="E14"/>
  <c r="M60"/>
  <c r="M48"/>
  <c r="R93"/>
  <c r="D87"/>
  <c r="C87"/>
  <c r="F87"/>
  <c r="E87"/>
  <c r="C68"/>
  <c r="F68"/>
  <c r="E68"/>
  <c r="D68"/>
  <c r="M28"/>
  <c r="F15"/>
  <c r="E15"/>
  <c r="C15"/>
  <c r="D15"/>
  <c r="E53"/>
  <c r="C53"/>
  <c r="F53"/>
  <c r="D53"/>
  <c r="H99"/>
  <c r="R57"/>
  <c r="C44"/>
  <c r="D44"/>
  <c r="E44"/>
  <c r="F44"/>
  <c r="R64"/>
  <c r="C88"/>
  <c r="E88"/>
  <c r="D88"/>
  <c r="F88"/>
  <c r="C36"/>
  <c r="F36"/>
  <c r="D36"/>
  <c r="E36"/>
  <c r="C18"/>
  <c r="D18"/>
  <c r="E18"/>
  <c r="F18"/>
  <c r="R18"/>
  <c r="C33"/>
  <c r="D33"/>
  <c r="F33"/>
  <c r="E33"/>
  <c r="M52"/>
  <c r="P99"/>
  <c r="R39"/>
  <c r="F26"/>
  <c r="C26"/>
  <c r="D26"/>
  <c r="E26"/>
  <c r="C12"/>
  <c r="D12"/>
  <c r="E12"/>
  <c r="F12"/>
  <c r="M92"/>
  <c r="R69"/>
  <c r="M23"/>
  <c r="R21"/>
  <c r="D59"/>
  <c r="F59"/>
  <c r="E59"/>
  <c r="C59"/>
  <c r="C64"/>
  <c r="D64"/>
  <c r="F64"/>
  <c r="E64"/>
  <c r="T14" i="73"/>
  <c r="P15"/>
  <c r="D15" i="24" s="1"/>
  <c r="S15" i="73"/>
  <c r="D15" i="28" s="1"/>
  <c r="Q15" i="73"/>
  <c r="D15" i="26" s="1"/>
  <c r="R15" i="73"/>
  <c r="D15" i="29" s="1"/>
  <c r="K13" i="65"/>
  <c r="F13"/>
  <c r="F14"/>
  <c r="M99" i="78" l="1"/>
  <c r="D99"/>
  <c r="F99"/>
  <c r="E99"/>
  <c r="R99"/>
  <c r="C99"/>
  <c r="T15" i="73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DG80" s="1"/>
  <c r="C80" i="40" s="1"/>
  <c r="BF80" i="54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DG30" s="1"/>
  <c r="C30" i="40" s="1"/>
  <c r="BM30" i="54"/>
  <c r="AR34"/>
  <c r="AY34"/>
  <c r="DG34" s="1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DJ82" s="1"/>
  <c r="F82" i="40" s="1"/>
  <c r="CH82" i="54"/>
  <c r="AY85"/>
  <c r="DG85" s="1"/>
  <c r="C85" i="40" s="1"/>
  <c r="CH86" i="54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BT66"/>
  <c r="DA68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CZ9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CZ78"/>
  <c r="BT81"/>
  <c r="DJ81" s="1"/>
  <c r="F81" i="40" s="1"/>
  <c r="BT83" i="54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DJ49" s="1"/>
  <c r="F49" i="40" s="1"/>
  <c r="BT53" i="54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BF27"/>
  <c r="BF40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BF92"/>
  <c r="DJ92"/>
  <c r="F92" i="40" s="1"/>
  <c r="BF97" i="54"/>
  <c r="DH97" s="1"/>
  <c r="D97" i="40" s="1"/>
  <c r="BF17" i="54"/>
  <c r="BF30"/>
  <c r="DJ34"/>
  <c r="F34" i="40" s="1"/>
  <c r="BF49" i="54"/>
  <c r="BF4"/>
  <c r="BF6"/>
  <c r="DH6" s="1"/>
  <c r="D6" i="40" s="1"/>
  <c r="DI6" i="54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DI93" i="54"/>
  <c r="E93" i="40" s="1"/>
  <c r="BF95" i="54"/>
  <c r="BF98"/>
  <c r="DH98" s="1"/>
  <c r="D98" i="40" s="1"/>
  <c r="AY4" i="54"/>
  <c r="AY6"/>
  <c r="AY8"/>
  <c r="AY9"/>
  <c r="DG9" s="1"/>
  <c r="C9" i="40" s="1"/>
  <c r="AY15" i="54"/>
  <c r="AY17"/>
  <c r="DG17" s="1"/>
  <c r="C17" i="40" s="1"/>
  <c r="AY19" i="54"/>
  <c r="DI19"/>
  <c r="E19" i="40" s="1"/>
  <c r="DJ19" i="54"/>
  <c r="F19" i="40" s="1"/>
  <c r="AY29" i="54"/>
  <c r="DG29" s="1"/>
  <c r="C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AY83"/>
  <c r="DG83" s="1"/>
  <c r="C83" i="40" s="1"/>
  <c r="AY86" i="54"/>
  <c r="AY95"/>
  <c r="AY97"/>
  <c r="DG97" s="1"/>
  <c r="C97" i="40" s="1"/>
  <c r="AY22" i="54"/>
  <c r="DG22" s="1"/>
  <c r="C22" i="40" s="1"/>
  <c r="AY25" i="54"/>
  <c r="AY28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6" i="54"/>
  <c r="F66" i="40" s="1"/>
  <c r="DJ70" i="54"/>
  <c r="F70" i="40" s="1"/>
  <c r="CE77" i="54"/>
  <c r="DJ80"/>
  <c r="F80" i="40" s="1"/>
  <c r="CE93" i="54"/>
  <c r="AY10"/>
  <c r="DF34"/>
  <c r="B34" i="40" s="1"/>
  <c r="AY56" i="54"/>
  <c r="DH78"/>
  <c r="D78" i="40" s="1"/>
  <c r="AY89" i="54"/>
  <c r="CE89"/>
  <c r="AY91"/>
  <c r="DG91" s="1"/>
  <c r="C91" i="40" s="1"/>
  <c r="AY92" i="54"/>
  <c r="DG92" s="1"/>
  <c r="C92" i="40" s="1"/>
  <c r="AY94" i="54"/>
  <c r="DG94" s="1"/>
  <c r="C94" i="40" s="1"/>
  <c r="AV99" i="54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70"/>
  <c r="BX70"/>
  <c r="DG81"/>
  <c r="C81" i="40" s="1"/>
  <c r="DG96" i="54"/>
  <c r="C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31" i="54"/>
  <c r="C3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AR71" i="54"/>
  <c r="DF71" s="1"/>
  <c r="B71" i="40" s="1"/>
  <c r="DH71" i="54"/>
  <c r="D71" i="40" s="1"/>
  <c r="DH73" i="54"/>
  <c r="D73" i="40" s="1"/>
  <c r="AR80" i="54"/>
  <c r="DF80" s="1"/>
  <c r="B80" i="40" s="1"/>
  <c r="AR85" i="54"/>
  <c r="DF85" s="1"/>
  <c r="B85" i="40" s="1"/>
  <c r="DH85" i="54"/>
  <c r="D85" i="40" s="1"/>
  <c r="AR93" i="54"/>
  <c r="DF93" s="1"/>
  <c r="B93" i="40" s="1"/>
  <c r="DG10" i="54"/>
  <c r="C10" i="40" s="1"/>
  <c r="DG19" i="54"/>
  <c r="C19" i="40" s="1"/>
  <c r="DG25" i="54"/>
  <c r="C25" i="40" s="1"/>
  <c r="DI25" i="54"/>
  <c r="E25" i="40" s="1"/>
  <c r="DI28" i="54"/>
  <c r="E28" i="40" s="1"/>
  <c r="AR30" i="54"/>
  <c r="DF30" s="1"/>
  <c r="B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8" i="54" l="1"/>
  <c r="DD47"/>
  <c r="CW46"/>
  <c r="CW16"/>
  <c r="CP44"/>
  <c r="CP38"/>
  <c r="CP35"/>
  <c r="CI15"/>
  <c r="CI68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C97" i="27" l="1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V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O96" i="63" l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<sst xmlns="http://schemas.openxmlformats.org/spreadsheetml/2006/main" count="9022" uniqueCount="580">
  <si>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</si>
  <si>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</si>
  <si>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</si>
  <si>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</si>
  <si>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</si>
  <si>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</si>
  <si>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</si>
  <si>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</si>
  <si>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</si>
  <si>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</si>
  <si>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</si>
  <si>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</si>
  <si>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</si>
  <si>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</si>
  <si>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</si>
  <si>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</si>
  <si>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</si>
  <si>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</si>
  <si>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</si>
  <si>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</si>
  <si>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</si>
  <si>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</si>
  <si>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</si>
  <si>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</si>
  <si>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</si>
  <si>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</si>
  <si>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</si>
  <si>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</si>
  <si>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</si>
  <si>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</si>
  <si>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</si>
  <si>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</si>
  <si>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</si>
  <si>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</si>
  <si>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</si>
  <si>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</si>
  <si>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</si>
  <si>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</si>
  <si>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</si>
  <si>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</si>
  <si>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</si>
  <si>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</si>
  <si>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</si>
  <si>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</si>
  <si>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</si>
  <si>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</si>
  <si>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</si>
  <si>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</si>
  <si>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</si>
  <si>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</si>
  <si>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</si>
  <si>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</si>
  <si>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</si>
  <si>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</si>
  <si>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</si>
  <si>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</si>
  <si>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</si>
  <si>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</si>
  <si>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</si>
  <si>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</si>
  <si>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</si>
  <si>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</si>
  <si>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</si>
  <si>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</si>
  <si>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</si>
  <si>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</si>
  <si>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</si>
  <si>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</si>
  <si>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</si>
  <si>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</si>
  <si>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</si>
  <si>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</si>
  <si>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</si>
  <si>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</si>
  <si>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</si>
  <si>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</si>
  <si>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</si>
  <si>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</si>
  <si>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</si>
  <si>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</si>
  <si>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</si>
  <si>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</si>
  <si>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</si>
  <si>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</si>
  <si>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</si>
  <si>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</si>
  <si>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</si>
  <si>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</si>
  <si>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</si>
  <si>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</si>
  <si>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</si>
  <si>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</si>
  <si>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</si>
  <si>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</si>
  <si>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</si>
  <si>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</si>
  <si>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</si>
  <si>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</si>
  <si>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</si>
  <si>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</si>
  <si>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</si>
  <si>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</si>
  <si>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</si>
  <si>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</si>
  <si>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</si>
  <si>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</si>
  <si>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</si>
  <si>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</si>
  <si>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</si>
  <si>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</si>
  <si>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</si>
  <si>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</si>
  <si>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</si>
  <si>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</si>
  <si>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</si>
  <si>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</si>
  <si>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</si>
  <si>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</si>
  <si>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</si>
  <si>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</si>
  <si>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</si>
  <si>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</si>
  <si>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</si>
  <si>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</si>
  <si>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</si>
  <si>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</si>
  <si>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</si>
  <si>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</si>
  <si>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</si>
  <si>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</si>
  <si>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</si>
  <si>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</si>
  <si>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</si>
  <si>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</si>
  <si>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</si>
  <si>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</si>
  <si>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</si>
  <si>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</si>
  <si>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</si>
  <si>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</si>
  <si>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</si>
  <si>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</si>
  <si>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</si>
  <si>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</si>
  <si>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</si>
  <si>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</si>
  <si>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</si>
  <si>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</si>
  <si>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</si>
  <si>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</si>
  <si>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</si>
  <si>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</si>
  <si>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</si>
  <si>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</si>
  <si>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</si>
  <si>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</si>
  <si>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</si>
  <si>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</si>
  <si>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</si>
  <si>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</si>
  <si>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</si>
  <si>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</si>
  <si>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</si>
  <si>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</si>
  <si>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</si>
  <si>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</si>
  <si>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</si>
  <si>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</si>
  <si>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</si>
  <si>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</si>
  <si>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</si>
  <si>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</si>
  <si>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</si>
  <si>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</si>
  <si>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</si>
  <si>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</si>
  <si>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</si>
  <si>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</si>
  <si>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</si>
  <si>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</si>
  <si>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</si>
  <si>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</si>
  <si>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</si>
  <si>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</si>
  <si>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</si>
  <si>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</si>
  <si>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</si>
  <si>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</si>
  <si>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</si>
  <si>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</si>
  <si>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</si>
  <si>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</si>
  <si>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</si>
  <si>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</si>
  <si>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</si>
  <si>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</si>
  <si>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</si>
  <si>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</si>
  <si>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</si>
  <si>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</si>
  <si>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</si>
  <si>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</si>
  <si>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</si>
  <si>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</si>
  <si>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</si>
  <si>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</si>
  <si>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</si>
  <si>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</si>
  <si>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</si>
  <si>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</si>
  <si>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</si>
  <si>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</si>
  <si>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</si>
  <si>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</si>
  <si>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</si>
  <si>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</si>
  <si>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</si>
  <si>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</si>
  <si>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</si>
  <si>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</si>
  <si>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</si>
  <si>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</si>
  <si>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</si>
  <si>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</si>
  <si>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</si>
  <si>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</si>
  <si>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</si>
  <si>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</si>
  <si>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</si>
  <si>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</si>
  <si>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</si>
  <si>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</si>
  <si>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</si>
  <si>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</si>
  <si>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</si>
  <si>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</si>
  <si>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</si>
  <si>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</si>
  <si>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</si>
  <si>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</si>
  <si>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</si>
  <si>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</si>
  <si>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</si>
  <si>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</si>
  <si>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</si>
  <si>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</si>
  <si>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</si>
  <si>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</si>
  <si>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</si>
  <si>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</si>
  <si>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</si>
  <si>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</si>
  <si>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</si>
  <si>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</si>
  <si>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</si>
  <si>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</si>
  <si>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</si>
  <si>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</si>
  <si>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</si>
  <si>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</si>
  <si>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</si>
  <si>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</si>
  <si>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</si>
  <si>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</si>
  <si>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</si>
  <si>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</si>
  <si>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</si>
  <si>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</si>
  <si>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</si>
  <si>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</si>
  <si>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</si>
  <si>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</si>
  <si>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</si>
  <si>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</si>
  <si>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</si>
  <si>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</si>
  <si>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</si>
  <si>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</si>
  <si>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</si>
  <si>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</si>
  <si>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</si>
  <si>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</si>
  <si>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</si>
  <si>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</si>
  <si>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</si>
  <si>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</si>
  <si>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</si>
  <si>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</si>
  <si>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</si>
  <si>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</si>
  <si>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</si>
  <si>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</si>
  <si>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</si>
  <si>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</si>
  <si>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</si>
  <si>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</si>
  <si>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</si>
  <si>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</si>
  <si>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</si>
  <si>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</si>
  <si>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</si>
  <si>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</si>
  <si>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</si>
  <si>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</si>
  <si>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</si>
  <si>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</si>
  <si>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</si>
  <si>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</si>
  <si>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</si>
  <si>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</si>
  <si>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</si>
  <si>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</si>
  <si>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</si>
  <si>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</si>
  <si>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</si>
  <si>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</si>
  <si>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</si>
  <si>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</si>
  <si>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</si>
  <si>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</si>
  <si>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</si>
  <si>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</si>
  <si>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</si>
  <si>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</si>
  <si>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</si>
  <si>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</si>
  <si>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</si>
  <si>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</si>
  <si>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</si>
  <si>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</si>
  <si>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</si>
  <si>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</si>
  <si>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</si>
  <si>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</si>
  <si>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</si>
  <si>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</si>
  <si>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</si>
  <si>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</si>
  <si>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</si>
  <si>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</si>
  <si>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</si>
  <si>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</si>
  <si>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</si>
  <si>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</si>
  <si>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</si>
  <si>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</si>
  <si>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</si>
  <si>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</si>
  <si>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</si>
  <si>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</si>
  <si>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</si>
  <si>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</si>
  <si>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</si>
  <si>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</si>
  <si>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</si>
  <si>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</si>
  <si>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</si>
  <si>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</si>
  <si>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</si>
  <si>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</si>
  <si>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</si>
  <si>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</si>
  <si>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</si>
  <si>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</si>
  <si>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</si>
  <si>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</si>
  <si>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</si>
  <si>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</si>
  <si>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</si>
  <si>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</si>
  <si>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</si>
  <si>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</si>
  <si>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</si>
  <si>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</si>
  <si>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</si>
  <si>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</si>
  <si>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</si>
  <si>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</si>
  <si>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</si>
  <si>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</si>
  <si>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</si>
  <si>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</si>
  <si>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</si>
  <si>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</si>
  <si>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</si>
  <si>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</si>
  <si>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</si>
  <si>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</si>
  <si>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</si>
  <si>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</si>
  <si>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</si>
  <si>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</si>
  <si>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</si>
  <si>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</si>
  <si>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</si>
  <si>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</si>
  <si>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</si>
  <si>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</si>
  <si>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</si>
  <si>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</si>
  <si>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</si>
  <si>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</si>
  <si>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</si>
  <si>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</si>
  <si>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</si>
  <si>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</si>
  <si>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</si>
  <si>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</si>
  <si>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</si>
  <si>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</si>
  <si>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</si>
  <si>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</si>
  <si>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</si>
  <si>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</si>
  <si>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</si>
  <si>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</si>
  <si>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</si>
  <si>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</si>
  <si>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</si>
  <si>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</si>
  <si>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</si>
  <si>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</si>
  <si>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</si>
  <si>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</si>
  <si>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</si>
  <si>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</si>
  <si>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</si>
  <si>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</si>
  <si>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</si>
  <si>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</si>
  <si>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</si>
  <si>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</si>
  <si>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</si>
  <si>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</si>
  <si>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</si>
  <si>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</si>
  <si>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</si>
  <si>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</si>
  <si>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</si>
  <si>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</si>
  <si>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</si>
  <si>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</si>
  <si>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</si>
  <si>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</si>
  <si>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</si>
  <si>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</si>
  <si>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</si>
  <si>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</si>
  <si>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</si>
  <si>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</si>
  <si>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</si>
  <si>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</si>
  <si>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</si>
  <si>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</si>
  <si>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</si>
  <si>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</si>
  <si>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</si>
  <si>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</si>
  <si>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</si>
  <si>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</si>
  <si>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</si>
  <si>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</si>
  <si>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</si>
  <si>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</si>
  <si>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</si>
  <si>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</si>
  <si>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</si>
  <si>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</si>
  <si>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</si>
  <si>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</si>
  <si>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</si>
  <si>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</si>
  <si>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</si>
  <si>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</si>
  <si>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</si>
  <si>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</si>
  <si>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</si>
  <si>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</si>
  <si>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</si>
  <si>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</si>
  <si>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</si>
  <si>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</si>
  <si>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</si>
  <si>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</si>
  <si>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</si>
  <si>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</si>
  <si>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</si>
  <si>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</si>
  <si>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</si>
  <si>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</si>
  <si>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</si>
  <si>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</si>
  <si>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</si>
  <si>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</si>
  <si>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</si>
  <si>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</si>
  <si>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</si>
  <si>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</si>
  <si>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</si>
  <si>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</si>
  <si>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</si>
  <si>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</si>
  <si>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</si>
  <si>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</si>
  <si>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</si>
  <si>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</si>
  <si>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</si>
  <si>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</si>
  <si>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</si>
  <si>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</si>
  <si>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</si>
  <si>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</si>
  <si>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</si>
  <si>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</si>
  <si>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</si>
  <si>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</si>
  <si>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</si>
  <si>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</si>
  <si>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</si>
  <si>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</si>
  <si>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</si>
  <si>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</si>
  <si>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</si>
  <si>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</si>
  <si>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</si>
  <si>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</si>
  <si>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</si>
  <si>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</si>
  <si>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53IS2023/12/26</t>
  </si>
  <si>
    <t>CHANJUII</t>
  </si>
  <si>
    <t>NR/2023/18186/C</t>
  </si>
  <si>
    <t>SNJSUGARLTDAP</t>
  </si>
  <si>
    <t>NR/2023/18062/A/2147</t>
  </si>
  <si>
    <t>RUVNL</t>
  </si>
  <si>
    <t>NR/2023/17270/A</t>
  </si>
  <si>
    <t>BSHP</t>
  </si>
  <si>
    <t>NR/2023/18105/A/2146</t>
  </si>
  <si>
    <t>ITCWIND</t>
  </si>
  <si>
    <t>NR/2023/18074/A/2120</t>
  </si>
  <si>
    <t>HP</t>
  </si>
  <si>
    <t>NR/2023/17525/A</t>
  </si>
  <si>
    <t>AEML</t>
  </si>
  <si>
    <t>WR/2023/19446/A</t>
  </si>
  <si>
    <t>GOA_Beneficiary</t>
  </si>
  <si>
    <t>WR/2023/20256/A/2224</t>
  </si>
  <si>
    <t>WR/2023/20577/A/2234</t>
  </si>
  <si>
    <t>Arunachal_Ben</t>
  </si>
  <si>
    <t>NER/2023/1781/C</t>
  </si>
  <si>
    <t>SOLAPUR_SOLAR</t>
  </si>
  <si>
    <t>NR/2023/18187/C</t>
  </si>
  <si>
    <t>NR/23122023/31122023/HP-21</t>
  </si>
  <si>
    <t>SDKSM</t>
  </si>
  <si>
    <t>NR/20122023/31122023/HPX-GTAMLDCRA-141223-05421</t>
  </si>
  <si>
    <t>BCMLUH</t>
  </si>
  <si>
    <t>NR/20122023/29022024/IEX_LDC_231218_00502</t>
  </si>
  <si>
    <t>JHABUA_IPP</t>
  </si>
  <si>
    <t>NR/26122023/26122023/HPX-TAMCTG-251223-05509</t>
  </si>
  <si>
    <t>BCMLB001</t>
  </si>
  <si>
    <t>NR/20122023/29022024/IEX_LDC_231218_00501</t>
  </si>
  <si>
    <t>UTTARAKHAND</t>
  </si>
  <si>
    <t>NR/01122023/31122023/5412UPCL/CE(Comm)/SE/Banking dt. 17.11.2023</t>
  </si>
  <si>
    <t>IEPLBELA2022</t>
  </si>
  <si>
    <t>NR/26122023/26122023/IEX_231225_05938</t>
  </si>
  <si>
    <t>NR/23122023/31122023/HP-17</t>
  </si>
  <si>
    <t>JPL-2</t>
  </si>
  <si>
    <t>NR/25122023/27122023/IEX_231223_05926</t>
  </si>
  <si>
    <t>NSPLN MP</t>
  </si>
  <si>
    <t>NR/20122023/31122023/HPX-GTAMLDCRA-141223-05422</t>
  </si>
  <si>
    <t>PX</t>
  </si>
  <si>
    <t>DELHI</t>
  </si>
  <si>
    <t>Column1</t>
  </si>
  <si>
    <t>SBSRPC11PL_BKN</t>
  </si>
  <si>
    <t>NR/01102023/02012046/L_NR_2021_17</t>
  </si>
  <si>
    <t>RSRPL_BKN</t>
  </si>
  <si>
    <t>NR/23122023/31122023/SJVN231223NR1309</t>
  </si>
  <si>
    <t>NR/23122023/31122023/SJVN231223NR1310</t>
  </si>
  <si>
    <t>KSEB</t>
  </si>
  <si>
    <t>SR/01122023/31122023/BYPL_KSEB_DEC23</t>
  </si>
  <si>
    <t>DELHI-PX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</si>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</sst>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155</v>
          </cell>
          <cell r="C71">
            <v>110</v>
          </cell>
          <cell r="D71">
            <v>75</v>
          </cell>
          <cell r="E71">
            <v>0</v>
          </cell>
          <cell r="H71">
            <v>0</v>
          </cell>
          <cell r="I71">
            <v>94.03</v>
          </cell>
          <cell r="J71">
            <v>0</v>
          </cell>
          <cell r="K71">
            <v>0</v>
          </cell>
        </row>
        <row r="72">
          <cell r="B72">
            <v>155</v>
          </cell>
          <cell r="C72">
            <v>110</v>
          </cell>
          <cell r="D72">
            <v>75</v>
          </cell>
          <cell r="E72">
            <v>0</v>
          </cell>
          <cell r="H72">
            <v>0</v>
          </cell>
          <cell r="I72">
            <v>94.03</v>
          </cell>
          <cell r="J72">
            <v>0</v>
          </cell>
          <cell r="K72">
            <v>0</v>
          </cell>
        </row>
        <row r="73">
          <cell r="B73">
            <v>155</v>
          </cell>
          <cell r="C73">
            <v>110</v>
          </cell>
          <cell r="D73">
            <v>75</v>
          </cell>
          <cell r="E73">
            <v>0</v>
          </cell>
          <cell r="H73">
            <v>0</v>
          </cell>
          <cell r="I73">
            <v>94.03</v>
          </cell>
          <cell r="J73">
            <v>0</v>
          </cell>
          <cell r="K73">
            <v>0</v>
          </cell>
        </row>
        <row r="74">
          <cell r="B74">
            <v>155</v>
          </cell>
          <cell r="C74">
            <v>110</v>
          </cell>
          <cell r="D74">
            <v>75</v>
          </cell>
          <cell r="E74">
            <v>0</v>
          </cell>
          <cell r="H74">
            <v>0</v>
          </cell>
          <cell r="I74">
            <v>94.03</v>
          </cell>
          <cell r="J74">
            <v>0</v>
          </cell>
          <cell r="K74">
            <v>0</v>
          </cell>
        </row>
        <row r="75">
          <cell r="B75">
            <v>155</v>
          </cell>
          <cell r="C75">
            <v>110</v>
          </cell>
          <cell r="D75">
            <v>75</v>
          </cell>
          <cell r="E75">
            <v>0</v>
          </cell>
          <cell r="H75">
            <v>0</v>
          </cell>
          <cell r="I75">
            <v>94.03</v>
          </cell>
          <cell r="J75">
            <v>0</v>
          </cell>
          <cell r="K75">
            <v>0</v>
          </cell>
        </row>
        <row r="76">
          <cell r="B76">
            <v>155</v>
          </cell>
          <cell r="C76">
            <v>110</v>
          </cell>
          <cell r="D76">
            <v>75</v>
          </cell>
          <cell r="E76">
            <v>0</v>
          </cell>
          <cell r="H76">
            <v>0</v>
          </cell>
          <cell r="I76">
            <v>94.03</v>
          </cell>
          <cell r="J76">
            <v>0</v>
          </cell>
          <cell r="K76">
            <v>0</v>
          </cell>
        </row>
        <row r="77">
          <cell r="B77">
            <v>155</v>
          </cell>
          <cell r="C77">
            <v>110</v>
          </cell>
          <cell r="D77">
            <v>75</v>
          </cell>
          <cell r="E77">
            <v>0</v>
          </cell>
          <cell r="H77">
            <v>0</v>
          </cell>
          <cell r="I77">
            <v>94.03</v>
          </cell>
          <cell r="J77">
            <v>0</v>
          </cell>
          <cell r="K77">
            <v>0</v>
          </cell>
        </row>
        <row r="78">
          <cell r="B78">
            <v>155</v>
          </cell>
          <cell r="C78">
            <v>110</v>
          </cell>
          <cell r="D78">
            <v>75</v>
          </cell>
          <cell r="E78">
            <v>0</v>
          </cell>
          <cell r="H78">
            <v>0</v>
          </cell>
          <cell r="I78">
            <v>94.03</v>
          </cell>
          <cell r="J78">
            <v>0</v>
          </cell>
          <cell r="K78">
            <v>0</v>
          </cell>
        </row>
        <row r="79">
          <cell r="B79">
            <v>155</v>
          </cell>
          <cell r="C79">
            <v>110</v>
          </cell>
          <cell r="D79">
            <v>75</v>
          </cell>
          <cell r="E79">
            <v>0</v>
          </cell>
          <cell r="H79">
            <v>0</v>
          </cell>
          <cell r="I79">
            <v>94.03</v>
          </cell>
          <cell r="J79">
            <v>0</v>
          </cell>
          <cell r="K79">
            <v>0</v>
          </cell>
        </row>
        <row r="80">
          <cell r="B80">
            <v>155</v>
          </cell>
          <cell r="C80">
            <v>110</v>
          </cell>
          <cell r="D80">
            <v>75</v>
          </cell>
          <cell r="E80">
            <v>0</v>
          </cell>
          <cell r="H80">
            <v>0</v>
          </cell>
          <cell r="I80">
            <v>94.03</v>
          </cell>
          <cell r="J80">
            <v>0</v>
          </cell>
          <cell r="K80">
            <v>0</v>
          </cell>
        </row>
        <row r="81">
          <cell r="B81">
            <v>155</v>
          </cell>
          <cell r="C81">
            <v>110</v>
          </cell>
          <cell r="D81">
            <v>75</v>
          </cell>
          <cell r="E81">
            <v>0</v>
          </cell>
          <cell r="H81">
            <v>0</v>
          </cell>
          <cell r="I81">
            <v>94.03</v>
          </cell>
          <cell r="J81">
            <v>0</v>
          </cell>
          <cell r="K81">
            <v>0</v>
          </cell>
        </row>
        <row r="82">
          <cell r="B82">
            <v>155</v>
          </cell>
          <cell r="C82">
            <v>110</v>
          </cell>
          <cell r="D82">
            <v>75</v>
          </cell>
          <cell r="E82">
            <v>0</v>
          </cell>
          <cell r="H82">
            <v>0</v>
          </cell>
          <cell r="I82">
            <v>94.03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39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39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39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39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1030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1030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1030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1030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1030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1030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1030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1030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1030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1030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1030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1030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1030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1030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1030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1030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1030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1030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1030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1030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1030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1030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1030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1030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1030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1030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1030</v>
          </cell>
          <cell r="G31">
            <v>0</v>
          </cell>
          <cell r="J31">
            <v>309.44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1030</v>
          </cell>
          <cell r="G32">
            <v>0</v>
          </cell>
          <cell r="J32">
            <v>309.44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1030</v>
          </cell>
          <cell r="G33">
            <v>0</v>
          </cell>
          <cell r="J33">
            <v>315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1030</v>
          </cell>
          <cell r="G34">
            <v>0</v>
          </cell>
          <cell r="J34">
            <v>315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1030</v>
          </cell>
          <cell r="G35">
            <v>0</v>
          </cell>
          <cell r="J35">
            <v>315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1030</v>
          </cell>
          <cell r="G36">
            <v>0</v>
          </cell>
          <cell r="J36">
            <v>315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1030</v>
          </cell>
          <cell r="G37">
            <v>0</v>
          </cell>
          <cell r="J37">
            <v>315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1030</v>
          </cell>
          <cell r="G38">
            <v>0</v>
          </cell>
          <cell r="J38">
            <v>315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1030</v>
          </cell>
          <cell r="G39">
            <v>0</v>
          </cell>
          <cell r="J39">
            <v>315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1030</v>
          </cell>
          <cell r="G40">
            <v>0</v>
          </cell>
          <cell r="J40">
            <v>315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1030</v>
          </cell>
          <cell r="G41">
            <v>0</v>
          </cell>
          <cell r="J41">
            <v>315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1030</v>
          </cell>
          <cell r="G42">
            <v>0</v>
          </cell>
          <cell r="J42">
            <v>315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1030</v>
          </cell>
          <cell r="G43">
            <v>0</v>
          </cell>
          <cell r="J43">
            <v>315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1030</v>
          </cell>
          <cell r="G44">
            <v>0</v>
          </cell>
          <cell r="J44">
            <v>293.98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1030</v>
          </cell>
          <cell r="G45">
            <v>0</v>
          </cell>
          <cell r="J45">
            <v>295.44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1030</v>
          </cell>
          <cell r="G46">
            <v>0</v>
          </cell>
          <cell r="J46">
            <v>295.44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1030</v>
          </cell>
          <cell r="G47">
            <v>0</v>
          </cell>
          <cell r="J47">
            <v>287.61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1030</v>
          </cell>
          <cell r="G48">
            <v>0</v>
          </cell>
          <cell r="J48">
            <v>287.61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1030</v>
          </cell>
          <cell r="G49">
            <v>0</v>
          </cell>
          <cell r="J49">
            <v>287.61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1030</v>
          </cell>
          <cell r="G50">
            <v>0</v>
          </cell>
          <cell r="J50">
            <v>287.61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1030</v>
          </cell>
          <cell r="G51">
            <v>0</v>
          </cell>
          <cell r="J51">
            <v>282.54000000000002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1030</v>
          </cell>
          <cell r="G52">
            <v>0</v>
          </cell>
          <cell r="J52">
            <v>282.54000000000002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1010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1010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1010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1010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1010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1010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1010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1010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1010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1010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1010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1010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1010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1010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1010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1010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1010</v>
          </cell>
          <cell r="G69">
            <v>0</v>
          </cell>
          <cell r="J69">
            <v>282.54000000000002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1010</v>
          </cell>
          <cell r="G70">
            <v>0</v>
          </cell>
          <cell r="J70">
            <v>287.61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1010</v>
          </cell>
          <cell r="G71">
            <v>0</v>
          </cell>
          <cell r="J71">
            <v>315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1010</v>
          </cell>
          <cell r="G72">
            <v>0</v>
          </cell>
          <cell r="J72">
            <v>315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1010</v>
          </cell>
          <cell r="G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1010</v>
          </cell>
          <cell r="G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0</v>
          </cell>
          <cell r="C75">
            <v>35</v>
          </cell>
          <cell r="D75">
            <v>0</v>
          </cell>
          <cell r="E75">
            <v>0</v>
          </cell>
          <cell r="F75">
            <v>1010</v>
          </cell>
          <cell r="G75">
            <v>0</v>
          </cell>
          <cell r="J75">
            <v>0</v>
          </cell>
          <cell r="K75">
            <v>35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130</v>
          </cell>
          <cell r="C76">
            <v>0</v>
          </cell>
          <cell r="D76">
            <v>0</v>
          </cell>
          <cell r="E76">
            <v>0</v>
          </cell>
          <cell r="F76">
            <v>1010</v>
          </cell>
          <cell r="G76">
            <v>0</v>
          </cell>
          <cell r="J76">
            <v>130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1030</v>
          </cell>
          <cell r="G77">
            <v>0</v>
          </cell>
          <cell r="J77">
            <v>315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1030</v>
          </cell>
          <cell r="G78">
            <v>0</v>
          </cell>
          <cell r="J78">
            <v>315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1030</v>
          </cell>
          <cell r="G79">
            <v>0</v>
          </cell>
          <cell r="J79">
            <v>315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1030</v>
          </cell>
          <cell r="G80">
            <v>0</v>
          </cell>
          <cell r="J80">
            <v>315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1030</v>
          </cell>
          <cell r="G81">
            <v>0</v>
          </cell>
          <cell r="J81">
            <v>315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1030</v>
          </cell>
          <cell r="G82">
            <v>0</v>
          </cell>
          <cell r="J82">
            <v>315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1030</v>
          </cell>
          <cell r="G83">
            <v>0</v>
          </cell>
          <cell r="J83">
            <v>315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1030</v>
          </cell>
          <cell r="G84">
            <v>0</v>
          </cell>
          <cell r="J84">
            <v>315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1030</v>
          </cell>
          <cell r="G85">
            <v>0</v>
          </cell>
          <cell r="J85">
            <v>282.54000000000002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1030</v>
          </cell>
          <cell r="G86">
            <v>0</v>
          </cell>
          <cell r="J86">
            <v>282.54000000000002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1030</v>
          </cell>
          <cell r="G87">
            <v>0</v>
          </cell>
          <cell r="J87">
            <v>282.54000000000002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1030</v>
          </cell>
          <cell r="G88">
            <v>0</v>
          </cell>
          <cell r="J88">
            <v>282.54000000000002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1030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1030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1030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1030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1030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1030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1030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1030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1030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1030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1030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1030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45286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281</v>
      </c>
    </row>
    <row r="9" spans="1:3">
      <c r="A9" s="46" t="s">
        <v>447</v>
      </c>
      <c r="B9" s="200">
        <v>45286.980925925927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45286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25.5</v>
      </c>
      <c r="C3" s="197">
        <v>25.5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10.638599999999999</v>
      </c>
      <c r="J3" s="21">
        <f>C3*E3/100</f>
        <v>5.9491499999999995</v>
      </c>
      <c r="K3" s="21">
        <f>C3*F3/100</f>
        <v>7.6729499999999993</v>
      </c>
      <c r="L3" s="21">
        <f>C3*G3/100</f>
        <v>1.2393000000000001</v>
      </c>
      <c r="M3" s="156">
        <f>SUM(I3:L3)</f>
        <v>25.5</v>
      </c>
      <c r="N3" s="22"/>
      <c r="P3" s="37">
        <f t="shared" ref="P3:P34" si="1">I3</f>
        <v>10.638599999999999</v>
      </c>
      <c r="Q3" s="37">
        <f t="shared" ref="Q3:Q34" si="2">J3</f>
        <v>5.9491499999999995</v>
      </c>
      <c r="R3" s="37">
        <f t="shared" ref="R3:R34" si="3">K3</f>
        <v>7.6729499999999993</v>
      </c>
      <c r="S3" s="37">
        <f t="shared" ref="S3:S34" si="4">L3</f>
        <v>1.2393000000000001</v>
      </c>
      <c r="T3" s="37">
        <f>SUM(P3:S3)</f>
        <v>25.5</v>
      </c>
    </row>
    <row r="4" spans="1:20">
      <c r="A4" s="8" t="s">
        <v>46</v>
      </c>
      <c r="B4" s="197">
        <v>25.5</v>
      </c>
      <c r="C4" s="197">
        <v>25.5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10.638599999999999</v>
      </c>
      <c r="J4" s="21">
        <f t="shared" ref="J4:J67" si="6">C4*E4/100</f>
        <v>5.9491499999999995</v>
      </c>
      <c r="K4" s="21">
        <f t="shared" ref="K4:K67" si="7">C4*F4/100</f>
        <v>7.6729499999999993</v>
      </c>
      <c r="L4" s="21">
        <f t="shared" ref="L4:L67" si="8">C4*G4/100</f>
        <v>1.2393000000000001</v>
      </c>
      <c r="M4" s="157">
        <f t="shared" ref="M4:M67" si="9">SUM(I4:L4)</f>
        <v>25.5</v>
      </c>
      <c r="N4" s="22"/>
      <c r="P4" s="37">
        <f t="shared" si="1"/>
        <v>10.638599999999999</v>
      </c>
      <c r="Q4" s="37">
        <f t="shared" si="2"/>
        <v>5.9491499999999995</v>
      </c>
      <c r="R4" s="37">
        <f t="shared" si="3"/>
        <v>7.6729499999999993</v>
      </c>
      <c r="S4" s="37">
        <f t="shared" si="4"/>
        <v>1.2393000000000001</v>
      </c>
      <c r="T4" s="37">
        <f t="shared" ref="T4:T67" si="10">SUM(P4:S4)</f>
        <v>25.5</v>
      </c>
    </row>
    <row r="5" spans="1:20">
      <c r="A5" s="8" t="s">
        <v>47</v>
      </c>
      <c r="B5" s="197">
        <v>25.5</v>
      </c>
      <c r="C5" s="197">
        <v>25.5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10.638599999999999</v>
      </c>
      <c r="J5" s="21">
        <f t="shared" si="6"/>
        <v>5.9491499999999995</v>
      </c>
      <c r="K5" s="21">
        <f t="shared" si="7"/>
        <v>7.6729499999999993</v>
      </c>
      <c r="L5" s="21">
        <f t="shared" si="8"/>
        <v>1.2393000000000001</v>
      </c>
      <c r="M5" s="157">
        <f t="shared" si="9"/>
        <v>25.5</v>
      </c>
      <c r="N5" s="22"/>
      <c r="P5" s="37">
        <f t="shared" si="1"/>
        <v>10.638599999999999</v>
      </c>
      <c r="Q5" s="37">
        <f t="shared" si="2"/>
        <v>5.9491499999999995</v>
      </c>
      <c r="R5" s="37">
        <f t="shared" si="3"/>
        <v>7.6729499999999993</v>
      </c>
      <c r="S5" s="37">
        <f t="shared" si="4"/>
        <v>1.2393000000000001</v>
      </c>
      <c r="T5" s="37">
        <f t="shared" si="10"/>
        <v>25.5</v>
      </c>
    </row>
    <row r="6" spans="1:20">
      <c r="A6" s="8" t="s">
        <v>48</v>
      </c>
      <c r="B6" s="197">
        <v>25.5</v>
      </c>
      <c r="C6" s="197">
        <v>25.5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10.638599999999999</v>
      </c>
      <c r="J6" s="21">
        <f t="shared" si="6"/>
        <v>5.9491499999999995</v>
      </c>
      <c r="K6" s="21">
        <f t="shared" si="7"/>
        <v>7.6729499999999993</v>
      </c>
      <c r="L6" s="21">
        <f t="shared" si="8"/>
        <v>1.2393000000000001</v>
      </c>
      <c r="M6" s="157">
        <f t="shared" si="9"/>
        <v>25.5</v>
      </c>
      <c r="N6" s="22"/>
      <c r="P6" s="37">
        <f t="shared" si="1"/>
        <v>10.638599999999999</v>
      </c>
      <c r="Q6" s="37">
        <f t="shared" si="2"/>
        <v>5.9491499999999995</v>
      </c>
      <c r="R6" s="37">
        <f t="shared" si="3"/>
        <v>7.6729499999999993</v>
      </c>
      <c r="S6" s="37">
        <f t="shared" si="4"/>
        <v>1.2393000000000001</v>
      </c>
      <c r="T6" s="37">
        <f t="shared" si="10"/>
        <v>25.5</v>
      </c>
    </row>
    <row r="7" spans="1:20">
      <c r="A7" s="8" t="s">
        <v>49</v>
      </c>
      <c r="B7" s="197">
        <v>25.5</v>
      </c>
      <c r="C7" s="197">
        <v>25.5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10.638599999999999</v>
      </c>
      <c r="J7" s="21">
        <f t="shared" si="6"/>
        <v>5.9491499999999995</v>
      </c>
      <c r="K7" s="21">
        <f t="shared" si="7"/>
        <v>7.6729499999999993</v>
      </c>
      <c r="L7" s="21">
        <f t="shared" si="8"/>
        <v>1.2393000000000001</v>
      </c>
      <c r="M7" s="157">
        <f t="shared" si="9"/>
        <v>25.5</v>
      </c>
      <c r="N7" s="22"/>
      <c r="P7" s="37">
        <f t="shared" si="1"/>
        <v>10.638599999999999</v>
      </c>
      <c r="Q7" s="37">
        <f t="shared" si="2"/>
        <v>5.9491499999999995</v>
      </c>
      <c r="R7" s="37">
        <f t="shared" si="3"/>
        <v>7.6729499999999993</v>
      </c>
      <c r="S7" s="37">
        <f t="shared" si="4"/>
        <v>1.2393000000000001</v>
      </c>
      <c r="T7" s="37">
        <f t="shared" si="10"/>
        <v>25.5</v>
      </c>
    </row>
    <row r="8" spans="1:20">
      <c r="A8" s="8" t="s">
        <v>50</v>
      </c>
      <c r="B8" s="197">
        <v>25.5</v>
      </c>
      <c r="C8" s="197">
        <v>25.5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10.638599999999999</v>
      </c>
      <c r="J8" s="21">
        <f t="shared" si="6"/>
        <v>5.9491499999999995</v>
      </c>
      <c r="K8" s="21">
        <f t="shared" si="7"/>
        <v>7.6729499999999993</v>
      </c>
      <c r="L8" s="21">
        <f t="shared" si="8"/>
        <v>1.2393000000000001</v>
      </c>
      <c r="M8" s="157">
        <f t="shared" si="9"/>
        <v>25.5</v>
      </c>
      <c r="N8" s="22"/>
      <c r="P8" s="37">
        <f t="shared" si="1"/>
        <v>10.638599999999999</v>
      </c>
      <c r="Q8" s="37">
        <f t="shared" si="2"/>
        <v>5.9491499999999995</v>
      </c>
      <c r="R8" s="37">
        <f t="shared" si="3"/>
        <v>7.6729499999999993</v>
      </c>
      <c r="S8" s="37">
        <f t="shared" si="4"/>
        <v>1.2393000000000001</v>
      </c>
      <c r="T8" s="37">
        <f t="shared" si="10"/>
        <v>25.5</v>
      </c>
    </row>
    <row r="9" spans="1:20">
      <c r="A9" s="8" t="s">
        <v>51</v>
      </c>
      <c r="B9" s="197">
        <v>25.5</v>
      </c>
      <c r="C9" s="197">
        <v>25.5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10.638599999999999</v>
      </c>
      <c r="J9" s="21">
        <f t="shared" si="6"/>
        <v>5.9491499999999995</v>
      </c>
      <c r="K9" s="21">
        <f t="shared" si="7"/>
        <v>7.6729499999999993</v>
      </c>
      <c r="L9" s="21">
        <f t="shared" si="8"/>
        <v>1.2393000000000001</v>
      </c>
      <c r="M9" s="157">
        <f t="shared" si="9"/>
        <v>25.5</v>
      </c>
      <c r="N9" s="22"/>
      <c r="P9" s="37">
        <f t="shared" si="1"/>
        <v>10.638599999999999</v>
      </c>
      <c r="Q9" s="37">
        <f t="shared" si="2"/>
        <v>5.9491499999999995</v>
      </c>
      <c r="R9" s="37">
        <f t="shared" si="3"/>
        <v>7.6729499999999993</v>
      </c>
      <c r="S9" s="37">
        <f t="shared" si="4"/>
        <v>1.2393000000000001</v>
      </c>
      <c r="T9" s="37">
        <f t="shared" si="10"/>
        <v>25.5</v>
      </c>
    </row>
    <row r="10" spans="1:20">
      <c r="A10" s="8" t="s">
        <v>52</v>
      </c>
      <c r="B10" s="197">
        <v>25.5</v>
      </c>
      <c r="C10" s="197">
        <v>25.5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10.638599999999999</v>
      </c>
      <c r="J10" s="21">
        <f t="shared" si="6"/>
        <v>5.9491499999999995</v>
      </c>
      <c r="K10" s="21">
        <f t="shared" si="7"/>
        <v>7.6729499999999993</v>
      </c>
      <c r="L10" s="21">
        <f t="shared" si="8"/>
        <v>1.2393000000000001</v>
      </c>
      <c r="M10" s="157">
        <f t="shared" si="9"/>
        <v>25.5</v>
      </c>
      <c r="N10" s="22"/>
      <c r="P10" s="37">
        <f t="shared" si="1"/>
        <v>10.638599999999999</v>
      </c>
      <c r="Q10" s="37">
        <f t="shared" si="2"/>
        <v>5.9491499999999995</v>
      </c>
      <c r="R10" s="37">
        <f t="shared" si="3"/>
        <v>7.6729499999999993</v>
      </c>
      <c r="S10" s="37">
        <f t="shared" si="4"/>
        <v>1.2393000000000001</v>
      </c>
      <c r="T10" s="37">
        <f t="shared" si="10"/>
        <v>25.5</v>
      </c>
    </row>
    <row r="11" spans="1:20">
      <c r="A11" s="8" t="s">
        <v>53</v>
      </c>
      <c r="B11" s="197">
        <v>25.5</v>
      </c>
      <c r="C11" s="197">
        <v>25.5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10.638599999999999</v>
      </c>
      <c r="J11" s="21">
        <f t="shared" si="6"/>
        <v>5.9491499999999995</v>
      </c>
      <c r="K11" s="21">
        <f t="shared" si="7"/>
        <v>7.6729499999999993</v>
      </c>
      <c r="L11" s="21">
        <f t="shared" si="8"/>
        <v>1.2393000000000001</v>
      </c>
      <c r="M11" s="157">
        <f t="shared" si="9"/>
        <v>25.5</v>
      </c>
      <c r="N11" s="22"/>
      <c r="P11" s="37">
        <f t="shared" si="1"/>
        <v>10.638599999999999</v>
      </c>
      <c r="Q11" s="37">
        <f t="shared" si="2"/>
        <v>5.9491499999999995</v>
      </c>
      <c r="R11" s="37">
        <f t="shared" si="3"/>
        <v>7.6729499999999993</v>
      </c>
      <c r="S11" s="37">
        <f t="shared" si="4"/>
        <v>1.2393000000000001</v>
      </c>
      <c r="T11" s="37">
        <f t="shared" si="10"/>
        <v>25.5</v>
      </c>
    </row>
    <row r="12" spans="1:20">
      <c r="A12" s="8" t="s">
        <v>54</v>
      </c>
      <c r="B12" s="197">
        <v>25.5</v>
      </c>
      <c r="C12" s="197">
        <v>25.5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10.638599999999999</v>
      </c>
      <c r="J12" s="21">
        <f t="shared" si="6"/>
        <v>5.9491499999999995</v>
      </c>
      <c r="K12" s="21">
        <f t="shared" si="7"/>
        <v>7.6729499999999993</v>
      </c>
      <c r="L12" s="21">
        <f t="shared" si="8"/>
        <v>1.2393000000000001</v>
      </c>
      <c r="M12" s="157">
        <f t="shared" si="9"/>
        <v>25.5</v>
      </c>
      <c r="N12" s="22"/>
      <c r="P12" s="37">
        <f t="shared" si="1"/>
        <v>10.638599999999999</v>
      </c>
      <c r="Q12" s="37">
        <f t="shared" si="2"/>
        <v>5.9491499999999995</v>
      </c>
      <c r="R12" s="37">
        <f t="shared" si="3"/>
        <v>7.6729499999999993</v>
      </c>
      <c r="S12" s="37">
        <f t="shared" si="4"/>
        <v>1.2393000000000001</v>
      </c>
      <c r="T12" s="37">
        <f t="shared" si="10"/>
        <v>25.5</v>
      </c>
    </row>
    <row r="13" spans="1:20">
      <c r="A13" s="8" t="s">
        <v>55</v>
      </c>
      <c r="B13" s="197">
        <v>25.5</v>
      </c>
      <c r="C13" s="197">
        <v>25.5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10.638599999999999</v>
      </c>
      <c r="J13" s="21">
        <f t="shared" si="6"/>
        <v>5.9491499999999995</v>
      </c>
      <c r="K13" s="21">
        <f t="shared" si="7"/>
        <v>7.6729499999999993</v>
      </c>
      <c r="L13" s="21">
        <f t="shared" si="8"/>
        <v>1.2393000000000001</v>
      </c>
      <c r="M13" s="157">
        <f t="shared" si="9"/>
        <v>25.5</v>
      </c>
      <c r="N13" s="22"/>
      <c r="P13" s="37">
        <f t="shared" si="1"/>
        <v>10.638599999999999</v>
      </c>
      <c r="Q13" s="37">
        <f t="shared" si="2"/>
        <v>5.9491499999999995</v>
      </c>
      <c r="R13" s="37">
        <f t="shared" si="3"/>
        <v>7.6729499999999993</v>
      </c>
      <c r="S13" s="37">
        <f t="shared" si="4"/>
        <v>1.2393000000000001</v>
      </c>
      <c r="T13" s="37">
        <f t="shared" si="10"/>
        <v>25.5</v>
      </c>
    </row>
    <row r="14" spans="1:20">
      <c r="A14" s="8" t="s">
        <v>56</v>
      </c>
      <c r="B14" s="197">
        <v>25.5</v>
      </c>
      <c r="C14" s="197">
        <v>25.5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10.638599999999999</v>
      </c>
      <c r="J14" s="21">
        <f t="shared" si="6"/>
        <v>5.9491499999999995</v>
      </c>
      <c r="K14" s="21">
        <f t="shared" si="7"/>
        <v>7.6729499999999993</v>
      </c>
      <c r="L14" s="21">
        <f t="shared" si="8"/>
        <v>1.2393000000000001</v>
      </c>
      <c r="M14" s="157">
        <f t="shared" si="9"/>
        <v>25.5</v>
      </c>
      <c r="N14" s="22"/>
      <c r="P14" s="37">
        <f t="shared" si="1"/>
        <v>10.638599999999999</v>
      </c>
      <c r="Q14" s="37">
        <f t="shared" si="2"/>
        <v>5.9491499999999995</v>
      </c>
      <c r="R14" s="37">
        <f t="shared" si="3"/>
        <v>7.6729499999999993</v>
      </c>
      <c r="S14" s="37">
        <f t="shared" si="4"/>
        <v>1.2393000000000001</v>
      </c>
      <c r="T14" s="37">
        <f t="shared" si="10"/>
        <v>25.5</v>
      </c>
    </row>
    <row r="15" spans="1:20">
      <c r="A15" s="8" t="s">
        <v>57</v>
      </c>
      <c r="B15" s="197">
        <v>25.5</v>
      </c>
      <c r="C15" s="197">
        <v>25.5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10.638599999999999</v>
      </c>
      <c r="J15" s="21">
        <f t="shared" si="6"/>
        <v>5.9491499999999995</v>
      </c>
      <c r="K15" s="21">
        <f t="shared" si="7"/>
        <v>7.6729499999999993</v>
      </c>
      <c r="L15" s="21">
        <f t="shared" si="8"/>
        <v>1.2393000000000001</v>
      </c>
      <c r="M15" s="157">
        <f t="shared" si="9"/>
        <v>25.5</v>
      </c>
      <c r="N15" s="22"/>
      <c r="P15" s="37">
        <f t="shared" si="1"/>
        <v>10.638599999999999</v>
      </c>
      <c r="Q15" s="37">
        <f t="shared" si="2"/>
        <v>5.9491499999999995</v>
      </c>
      <c r="R15" s="37">
        <f t="shared" si="3"/>
        <v>7.6729499999999993</v>
      </c>
      <c r="S15" s="37">
        <f t="shared" si="4"/>
        <v>1.2393000000000001</v>
      </c>
      <c r="T15" s="37">
        <f t="shared" si="10"/>
        <v>25.5</v>
      </c>
    </row>
    <row r="16" spans="1:20">
      <c r="A16" s="8" t="s">
        <v>58</v>
      </c>
      <c r="B16" s="197">
        <v>25.5</v>
      </c>
      <c r="C16" s="197">
        <v>25.5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10.638599999999999</v>
      </c>
      <c r="J16" s="21">
        <f t="shared" si="6"/>
        <v>5.9491499999999995</v>
      </c>
      <c r="K16" s="21">
        <f t="shared" si="7"/>
        <v>7.6729499999999993</v>
      </c>
      <c r="L16" s="21">
        <f t="shared" si="8"/>
        <v>1.2393000000000001</v>
      </c>
      <c r="M16" s="157">
        <f t="shared" si="9"/>
        <v>25.5</v>
      </c>
      <c r="N16" s="22"/>
      <c r="P16" s="37">
        <f t="shared" si="1"/>
        <v>10.638599999999999</v>
      </c>
      <c r="Q16" s="37">
        <f t="shared" si="2"/>
        <v>5.9491499999999995</v>
      </c>
      <c r="R16" s="37">
        <f t="shared" si="3"/>
        <v>7.6729499999999993</v>
      </c>
      <c r="S16" s="37">
        <f t="shared" si="4"/>
        <v>1.2393000000000001</v>
      </c>
      <c r="T16" s="37">
        <f t="shared" si="10"/>
        <v>25.5</v>
      </c>
    </row>
    <row r="17" spans="1:20">
      <c r="A17" s="8" t="s">
        <v>59</v>
      </c>
      <c r="B17" s="197">
        <v>25.5</v>
      </c>
      <c r="C17" s="197">
        <v>25.5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10.638599999999999</v>
      </c>
      <c r="J17" s="21">
        <f t="shared" si="6"/>
        <v>5.9491499999999995</v>
      </c>
      <c r="K17" s="21">
        <f t="shared" si="7"/>
        <v>7.6729499999999993</v>
      </c>
      <c r="L17" s="21">
        <f t="shared" si="8"/>
        <v>1.2393000000000001</v>
      </c>
      <c r="M17" s="157">
        <f t="shared" si="9"/>
        <v>25.5</v>
      </c>
      <c r="N17" s="22"/>
      <c r="P17" s="37">
        <f t="shared" si="1"/>
        <v>10.638599999999999</v>
      </c>
      <c r="Q17" s="37">
        <f t="shared" si="2"/>
        <v>5.9491499999999995</v>
      </c>
      <c r="R17" s="37">
        <f t="shared" si="3"/>
        <v>7.6729499999999993</v>
      </c>
      <c r="S17" s="37">
        <f t="shared" si="4"/>
        <v>1.2393000000000001</v>
      </c>
      <c r="T17" s="37">
        <f t="shared" si="10"/>
        <v>25.5</v>
      </c>
    </row>
    <row r="18" spans="1:20">
      <c r="A18" s="8" t="s">
        <v>60</v>
      </c>
      <c r="B18" s="197">
        <v>25.5</v>
      </c>
      <c r="C18" s="197">
        <v>25.5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10.638599999999999</v>
      </c>
      <c r="J18" s="21">
        <f t="shared" si="6"/>
        <v>5.9491499999999995</v>
      </c>
      <c r="K18" s="21">
        <f t="shared" si="7"/>
        <v>7.6729499999999993</v>
      </c>
      <c r="L18" s="21">
        <f t="shared" si="8"/>
        <v>1.2393000000000001</v>
      </c>
      <c r="M18" s="157">
        <f t="shared" si="9"/>
        <v>25.5</v>
      </c>
      <c r="N18" s="22"/>
      <c r="P18" s="37">
        <f t="shared" si="1"/>
        <v>10.638599999999999</v>
      </c>
      <c r="Q18" s="37">
        <f t="shared" si="2"/>
        <v>5.9491499999999995</v>
      </c>
      <c r="R18" s="37">
        <f t="shared" si="3"/>
        <v>7.6729499999999993</v>
      </c>
      <c r="S18" s="37">
        <f t="shared" si="4"/>
        <v>1.2393000000000001</v>
      </c>
      <c r="T18" s="37">
        <f t="shared" si="10"/>
        <v>25.5</v>
      </c>
    </row>
    <row r="19" spans="1:20">
      <c r="A19" s="8" t="s">
        <v>61</v>
      </c>
      <c r="B19" s="197">
        <v>25.5</v>
      </c>
      <c r="C19" s="197">
        <v>25.5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10.638599999999999</v>
      </c>
      <c r="J19" s="21">
        <f t="shared" si="6"/>
        <v>5.9491499999999995</v>
      </c>
      <c r="K19" s="21">
        <f t="shared" si="7"/>
        <v>7.6729499999999993</v>
      </c>
      <c r="L19" s="21">
        <f t="shared" si="8"/>
        <v>1.2393000000000001</v>
      </c>
      <c r="M19" s="157">
        <f t="shared" si="9"/>
        <v>25.5</v>
      </c>
      <c r="N19" s="22"/>
      <c r="P19" s="37">
        <f t="shared" si="1"/>
        <v>10.638599999999999</v>
      </c>
      <c r="Q19" s="37">
        <f t="shared" si="2"/>
        <v>5.9491499999999995</v>
      </c>
      <c r="R19" s="37">
        <f t="shared" si="3"/>
        <v>7.6729499999999993</v>
      </c>
      <c r="S19" s="37">
        <f t="shared" si="4"/>
        <v>1.2393000000000001</v>
      </c>
      <c r="T19" s="37">
        <f t="shared" si="10"/>
        <v>25.5</v>
      </c>
    </row>
    <row r="20" spans="1:20">
      <c r="A20" s="8" t="s">
        <v>62</v>
      </c>
      <c r="B20" s="197">
        <v>26</v>
      </c>
      <c r="C20" s="197">
        <v>26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10.847200000000001</v>
      </c>
      <c r="J20" s="21">
        <f t="shared" si="6"/>
        <v>6.0657999999999994</v>
      </c>
      <c r="K20" s="21">
        <f t="shared" si="7"/>
        <v>7.8234000000000004</v>
      </c>
      <c r="L20" s="21">
        <f t="shared" si="8"/>
        <v>1.2636000000000001</v>
      </c>
      <c r="M20" s="157">
        <f t="shared" si="9"/>
        <v>26</v>
      </c>
      <c r="N20" s="22"/>
      <c r="P20" s="37">
        <f t="shared" si="1"/>
        <v>10.847200000000001</v>
      </c>
      <c r="Q20" s="37">
        <f t="shared" si="2"/>
        <v>6.0657999999999994</v>
      </c>
      <c r="R20" s="37">
        <f t="shared" si="3"/>
        <v>7.8234000000000004</v>
      </c>
      <c r="S20" s="37">
        <f t="shared" si="4"/>
        <v>1.2636000000000001</v>
      </c>
      <c r="T20" s="37">
        <f t="shared" si="10"/>
        <v>26</v>
      </c>
    </row>
    <row r="21" spans="1:20">
      <c r="A21" s="8" t="s">
        <v>63</v>
      </c>
      <c r="B21" s="197">
        <v>26</v>
      </c>
      <c r="C21" s="197">
        <v>26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10.847200000000001</v>
      </c>
      <c r="J21" s="21">
        <f t="shared" si="6"/>
        <v>6.0657999999999994</v>
      </c>
      <c r="K21" s="21">
        <f t="shared" si="7"/>
        <v>7.8234000000000004</v>
      </c>
      <c r="L21" s="21">
        <f t="shared" si="8"/>
        <v>1.2636000000000001</v>
      </c>
      <c r="M21" s="157">
        <f t="shared" si="9"/>
        <v>26</v>
      </c>
      <c r="N21" s="22"/>
      <c r="P21" s="37">
        <f t="shared" si="1"/>
        <v>10.847200000000001</v>
      </c>
      <c r="Q21" s="37">
        <f t="shared" si="2"/>
        <v>6.0657999999999994</v>
      </c>
      <c r="R21" s="37">
        <f t="shared" si="3"/>
        <v>7.8234000000000004</v>
      </c>
      <c r="S21" s="37">
        <f t="shared" si="4"/>
        <v>1.2636000000000001</v>
      </c>
      <c r="T21" s="37">
        <f t="shared" si="10"/>
        <v>26</v>
      </c>
    </row>
    <row r="22" spans="1:20">
      <c r="A22" s="8" t="s">
        <v>64</v>
      </c>
      <c r="B22" s="197">
        <v>26</v>
      </c>
      <c r="C22" s="197">
        <v>26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10.847200000000001</v>
      </c>
      <c r="J22" s="21">
        <f t="shared" si="6"/>
        <v>6.0657999999999994</v>
      </c>
      <c r="K22" s="21">
        <f t="shared" si="7"/>
        <v>7.8234000000000004</v>
      </c>
      <c r="L22" s="21">
        <f t="shared" si="8"/>
        <v>1.2636000000000001</v>
      </c>
      <c r="M22" s="157">
        <f t="shared" si="9"/>
        <v>26</v>
      </c>
      <c r="N22" s="22"/>
      <c r="P22" s="37">
        <f t="shared" si="1"/>
        <v>10.847200000000001</v>
      </c>
      <c r="Q22" s="37">
        <f t="shared" si="2"/>
        <v>6.0657999999999994</v>
      </c>
      <c r="R22" s="37">
        <f t="shared" si="3"/>
        <v>7.8234000000000004</v>
      </c>
      <c r="S22" s="37">
        <f t="shared" si="4"/>
        <v>1.2636000000000001</v>
      </c>
      <c r="T22" s="37">
        <f t="shared" si="10"/>
        <v>26</v>
      </c>
    </row>
    <row r="23" spans="1:20">
      <c r="A23" s="8" t="s">
        <v>65</v>
      </c>
      <c r="B23" s="197">
        <v>26</v>
      </c>
      <c r="C23" s="197">
        <v>26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10.847200000000001</v>
      </c>
      <c r="J23" s="21">
        <f t="shared" si="6"/>
        <v>6.0657999999999994</v>
      </c>
      <c r="K23" s="21">
        <f t="shared" si="7"/>
        <v>7.8234000000000004</v>
      </c>
      <c r="L23" s="21">
        <f t="shared" si="8"/>
        <v>1.2636000000000001</v>
      </c>
      <c r="M23" s="157">
        <f t="shared" si="9"/>
        <v>26</v>
      </c>
      <c r="N23" s="22"/>
      <c r="P23" s="37">
        <f t="shared" si="1"/>
        <v>10.847200000000001</v>
      </c>
      <c r="Q23" s="37">
        <f t="shared" si="2"/>
        <v>6.0657999999999994</v>
      </c>
      <c r="R23" s="37">
        <f t="shared" si="3"/>
        <v>7.8234000000000004</v>
      </c>
      <c r="S23" s="37">
        <f t="shared" si="4"/>
        <v>1.2636000000000001</v>
      </c>
      <c r="T23" s="37">
        <f t="shared" si="10"/>
        <v>26</v>
      </c>
    </row>
    <row r="24" spans="1:20">
      <c r="A24" s="8" t="s">
        <v>66</v>
      </c>
      <c r="B24" s="197">
        <v>26</v>
      </c>
      <c r="C24" s="197">
        <v>26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10.847200000000001</v>
      </c>
      <c r="J24" s="21">
        <f t="shared" si="6"/>
        <v>6.0657999999999994</v>
      </c>
      <c r="K24" s="21">
        <f t="shared" si="7"/>
        <v>7.8234000000000004</v>
      </c>
      <c r="L24" s="21">
        <f t="shared" si="8"/>
        <v>1.2636000000000001</v>
      </c>
      <c r="M24" s="157">
        <f t="shared" si="9"/>
        <v>26</v>
      </c>
      <c r="N24" s="22"/>
      <c r="P24" s="37">
        <f t="shared" si="1"/>
        <v>10.847200000000001</v>
      </c>
      <c r="Q24" s="37">
        <f t="shared" si="2"/>
        <v>6.0657999999999994</v>
      </c>
      <c r="R24" s="37">
        <f t="shared" si="3"/>
        <v>7.8234000000000004</v>
      </c>
      <c r="S24" s="37">
        <f t="shared" si="4"/>
        <v>1.2636000000000001</v>
      </c>
      <c r="T24" s="37">
        <f t="shared" si="10"/>
        <v>26</v>
      </c>
    </row>
    <row r="25" spans="1:20">
      <c r="A25" s="8" t="s">
        <v>67</v>
      </c>
      <c r="B25" s="197">
        <v>26</v>
      </c>
      <c r="C25" s="197">
        <v>26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10.847200000000001</v>
      </c>
      <c r="J25" s="21">
        <f t="shared" si="6"/>
        <v>6.0657999999999994</v>
      </c>
      <c r="K25" s="21">
        <f t="shared" si="7"/>
        <v>7.8234000000000004</v>
      </c>
      <c r="L25" s="21">
        <f t="shared" si="8"/>
        <v>1.2636000000000001</v>
      </c>
      <c r="M25" s="157">
        <f t="shared" si="9"/>
        <v>26</v>
      </c>
      <c r="N25" s="22"/>
      <c r="P25" s="37">
        <f t="shared" si="1"/>
        <v>10.847200000000001</v>
      </c>
      <c r="Q25" s="37">
        <f t="shared" si="2"/>
        <v>6.0657999999999994</v>
      </c>
      <c r="R25" s="37">
        <f t="shared" si="3"/>
        <v>7.8234000000000004</v>
      </c>
      <c r="S25" s="37">
        <f t="shared" si="4"/>
        <v>1.2636000000000001</v>
      </c>
      <c r="T25" s="37">
        <f t="shared" si="10"/>
        <v>26</v>
      </c>
    </row>
    <row r="26" spans="1:20">
      <c r="A26" s="8" t="s">
        <v>68</v>
      </c>
      <c r="B26" s="197">
        <v>26</v>
      </c>
      <c r="C26" s="197">
        <v>26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10.847200000000001</v>
      </c>
      <c r="J26" s="21">
        <f t="shared" si="6"/>
        <v>6.0657999999999994</v>
      </c>
      <c r="K26" s="21">
        <f t="shared" si="7"/>
        <v>7.8234000000000004</v>
      </c>
      <c r="L26" s="21">
        <f t="shared" si="8"/>
        <v>1.2636000000000001</v>
      </c>
      <c r="M26" s="157">
        <f t="shared" si="9"/>
        <v>26</v>
      </c>
      <c r="N26" s="22"/>
      <c r="P26" s="37">
        <f t="shared" si="1"/>
        <v>10.847200000000001</v>
      </c>
      <c r="Q26" s="37">
        <f t="shared" si="2"/>
        <v>6.0657999999999994</v>
      </c>
      <c r="R26" s="37">
        <f t="shared" si="3"/>
        <v>7.8234000000000004</v>
      </c>
      <c r="S26" s="37">
        <f t="shared" si="4"/>
        <v>1.2636000000000001</v>
      </c>
      <c r="T26" s="37">
        <f t="shared" si="10"/>
        <v>26</v>
      </c>
    </row>
    <row r="27" spans="1:20">
      <c r="A27" s="8" t="s">
        <v>69</v>
      </c>
      <c r="B27" s="197">
        <v>26</v>
      </c>
      <c r="C27" s="197">
        <v>26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10.847200000000001</v>
      </c>
      <c r="J27" s="21">
        <f t="shared" si="6"/>
        <v>6.0657999999999994</v>
      </c>
      <c r="K27" s="21">
        <f t="shared" si="7"/>
        <v>7.8234000000000004</v>
      </c>
      <c r="L27" s="21">
        <f t="shared" si="8"/>
        <v>1.2636000000000001</v>
      </c>
      <c r="M27" s="157">
        <f t="shared" si="9"/>
        <v>26</v>
      </c>
      <c r="N27" s="22"/>
      <c r="P27" s="37">
        <f t="shared" si="1"/>
        <v>10.847200000000001</v>
      </c>
      <c r="Q27" s="37">
        <f t="shared" si="2"/>
        <v>6.0657999999999994</v>
      </c>
      <c r="R27" s="37">
        <f t="shared" si="3"/>
        <v>7.8234000000000004</v>
      </c>
      <c r="S27" s="37">
        <f t="shared" si="4"/>
        <v>1.2636000000000001</v>
      </c>
      <c r="T27" s="37">
        <f t="shared" si="10"/>
        <v>26</v>
      </c>
    </row>
    <row r="28" spans="1:20">
      <c r="A28" s="8" t="s">
        <v>70</v>
      </c>
      <c r="B28" s="197">
        <v>26</v>
      </c>
      <c r="C28" s="197">
        <v>26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10.847200000000001</v>
      </c>
      <c r="J28" s="21">
        <f t="shared" si="6"/>
        <v>6.0657999999999994</v>
      </c>
      <c r="K28" s="21">
        <f t="shared" si="7"/>
        <v>7.8234000000000004</v>
      </c>
      <c r="L28" s="21">
        <f t="shared" si="8"/>
        <v>1.2636000000000001</v>
      </c>
      <c r="M28" s="157">
        <f t="shared" si="9"/>
        <v>26</v>
      </c>
      <c r="N28" s="22"/>
      <c r="P28" s="37">
        <f t="shared" si="1"/>
        <v>10.847200000000001</v>
      </c>
      <c r="Q28" s="37">
        <f t="shared" si="2"/>
        <v>6.0657999999999994</v>
      </c>
      <c r="R28" s="37">
        <f t="shared" si="3"/>
        <v>7.8234000000000004</v>
      </c>
      <c r="S28" s="37">
        <f t="shared" si="4"/>
        <v>1.2636000000000001</v>
      </c>
      <c r="T28" s="37">
        <f t="shared" si="10"/>
        <v>26</v>
      </c>
    </row>
    <row r="29" spans="1:20">
      <c r="A29" s="8" t="s">
        <v>71</v>
      </c>
      <c r="B29" s="197">
        <v>26</v>
      </c>
      <c r="C29" s="197">
        <v>26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10.847200000000001</v>
      </c>
      <c r="J29" s="21">
        <f t="shared" si="6"/>
        <v>6.0657999999999994</v>
      </c>
      <c r="K29" s="21">
        <f t="shared" si="7"/>
        <v>7.8234000000000004</v>
      </c>
      <c r="L29" s="21">
        <f t="shared" si="8"/>
        <v>1.2636000000000001</v>
      </c>
      <c r="M29" s="157">
        <f t="shared" si="9"/>
        <v>26</v>
      </c>
      <c r="N29" s="22"/>
      <c r="P29" s="37">
        <f t="shared" si="1"/>
        <v>10.847200000000001</v>
      </c>
      <c r="Q29" s="37">
        <f t="shared" si="2"/>
        <v>6.0657999999999994</v>
      </c>
      <c r="R29" s="37">
        <f t="shared" si="3"/>
        <v>7.8234000000000004</v>
      </c>
      <c r="S29" s="37">
        <f t="shared" si="4"/>
        <v>1.2636000000000001</v>
      </c>
      <c r="T29" s="37">
        <f t="shared" si="10"/>
        <v>26</v>
      </c>
    </row>
    <row r="30" spans="1:20">
      <c r="A30" s="8" t="s">
        <v>72</v>
      </c>
      <c r="B30" s="197">
        <v>26</v>
      </c>
      <c r="C30" s="197">
        <v>26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10.847200000000001</v>
      </c>
      <c r="J30" s="21">
        <f t="shared" si="6"/>
        <v>6.0657999999999994</v>
      </c>
      <c r="K30" s="21">
        <f t="shared" si="7"/>
        <v>7.8234000000000004</v>
      </c>
      <c r="L30" s="21">
        <f t="shared" si="8"/>
        <v>1.2636000000000001</v>
      </c>
      <c r="M30" s="157">
        <f t="shared" si="9"/>
        <v>26</v>
      </c>
      <c r="N30" s="22"/>
      <c r="P30" s="37">
        <f t="shared" si="1"/>
        <v>10.847200000000001</v>
      </c>
      <c r="Q30" s="37">
        <f t="shared" si="2"/>
        <v>6.0657999999999994</v>
      </c>
      <c r="R30" s="37">
        <f t="shared" si="3"/>
        <v>7.8234000000000004</v>
      </c>
      <c r="S30" s="37">
        <f t="shared" si="4"/>
        <v>1.2636000000000001</v>
      </c>
      <c r="T30" s="37">
        <f t="shared" si="10"/>
        <v>26</v>
      </c>
    </row>
    <row r="31" spans="1:20">
      <c r="A31" s="8" t="s">
        <v>73</v>
      </c>
      <c r="B31" s="197">
        <v>26</v>
      </c>
      <c r="C31" s="197">
        <v>26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10.847200000000001</v>
      </c>
      <c r="J31" s="21">
        <f t="shared" si="6"/>
        <v>6.0657999999999994</v>
      </c>
      <c r="K31" s="21">
        <f t="shared" si="7"/>
        <v>7.8234000000000004</v>
      </c>
      <c r="L31" s="21">
        <f t="shared" si="8"/>
        <v>1.2636000000000001</v>
      </c>
      <c r="M31" s="157">
        <f t="shared" si="9"/>
        <v>26</v>
      </c>
      <c r="N31" s="22"/>
      <c r="P31" s="37">
        <f t="shared" si="1"/>
        <v>10.847200000000001</v>
      </c>
      <c r="Q31" s="37">
        <f t="shared" si="2"/>
        <v>6.0657999999999994</v>
      </c>
      <c r="R31" s="37">
        <f t="shared" si="3"/>
        <v>7.8234000000000004</v>
      </c>
      <c r="S31" s="37">
        <f t="shared" si="4"/>
        <v>1.2636000000000001</v>
      </c>
      <c r="T31" s="37">
        <f t="shared" si="10"/>
        <v>26</v>
      </c>
    </row>
    <row r="32" spans="1:20">
      <c r="A32" s="8" t="s">
        <v>74</v>
      </c>
      <c r="B32" s="197">
        <v>26</v>
      </c>
      <c r="C32" s="197">
        <v>26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10.847200000000001</v>
      </c>
      <c r="J32" s="21">
        <f t="shared" si="6"/>
        <v>6.0657999999999994</v>
      </c>
      <c r="K32" s="21">
        <f t="shared" si="7"/>
        <v>7.8234000000000004</v>
      </c>
      <c r="L32" s="21">
        <f t="shared" si="8"/>
        <v>1.2636000000000001</v>
      </c>
      <c r="M32" s="157">
        <f t="shared" si="9"/>
        <v>26</v>
      </c>
      <c r="N32" s="22"/>
      <c r="P32" s="37">
        <f t="shared" si="1"/>
        <v>10.847200000000001</v>
      </c>
      <c r="Q32" s="37">
        <f t="shared" si="2"/>
        <v>6.0657999999999994</v>
      </c>
      <c r="R32" s="37">
        <f t="shared" si="3"/>
        <v>7.8234000000000004</v>
      </c>
      <c r="S32" s="37">
        <f t="shared" si="4"/>
        <v>1.2636000000000001</v>
      </c>
      <c r="T32" s="37">
        <f t="shared" si="10"/>
        <v>26</v>
      </c>
    </row>
    <row r="33" spans="1:20">
      <c r="A33" s="8" t="s">
        <v>75</v>
      </c>
      <c r="B33" s="197">
        <v>26</v>
      </c>
      <c r="C33" s="197">
        <v>26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10.847200000000001</v>
      </c>
      <c r="J33" s="21">
        <f t="shared" si="6"/>
        <v>6.0657999999999994</v>
      </c>
      <c r="K33" s="21">
        <f t="shared" si="7"/>
        <v>7.8234000000000004</v>
      </c>
      <c r="L33" s="21">
        <f t="shared" si="8"/>
        <v>1.2636000000000001</v>
      </c>
      <c r="M33" s="157">
        <f t="shared" si="9"/>
        <v>26</v>
      </c>
      <c r="N33" s="22"/>
      <c r="P33" s="37">
        <f t="shared" si="1"/>
        <v>10.847200000000001</v>
      </c>
      <c r="Q33" s="37">
        <f t="shared" si="2"/>
        <v>6.0657999999999994</v>
      </c>
      <c r="R33" s="37">
        <f t="shared" si="3"/>
        <v>7.8234000000000004</v>
      </c>
      <c r="S33" s="37">
        <f t="shared" si="4"/>
        <v>1.2636000000000001</v>
      </c>
      <c r="T33" s="37">
        <f t="shared" si="10"/>
        <v>26</v>
      </c>
    </row>
    <row r="34" spans="1:20">
      <c r="A34" s="8" t="s">
        <v>76</v>
      </c>
      <c r="B34" s="197">
        <v>26</v>
      </c>
      <c r="C34" s="197">
        <v>26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10.847200000000001</v>
      </c>
      <c r="J34" s="21">
        <f t="shared" si="6"/>
        <v>6.0657999999999994</v>
      </c>
      <c r="K34" s="21">
        <f t="shared" si="7"/>
        <v>7.8234000000000004</v>
      </c>
      <c r="L34" s="21">
        <f t="shared" si="8"/>
        <v>1.2636000000000001</v>
      </c>
      <c r="M34" s="157">
        <f t="shared" si="9"/>
        <v>26</v>
      </c>
      <c r="N34" s="22"/>
      <c r="P34" s="37">
        <f t="shared" si="1"/>
        <v>10.847200000000001</v>
      </c>
      <c r="Q34" s="37">
        <f t="shared" si="2"/>
        <v>6.0657999999999994</v>
      </c>
      <c r="R34" s="37">
        <f t="shared" si="3"/>
        <v>7.8234000000000004</v>
      </c>
      <c r="S34" s="37">
        <f t="shared" si="4"/>
        <v>1.2636000000000001</v>
      </c>
      <c r="T34" s="37">
        <f t="shared" si="10"/>
        <v>26</v>
      </c>
    </row>
    <row r="35" spans="1:20">
      <c r="A35" s="8" t="s">
        <v>77</v>
      </c>
      <c r="B35" s="197">
        <v>26</v>
      </c>
      <c r="C35" s="197">
        <v>26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10.847200000000001</v>
      </c>
      <c r="J35" s="21">
        <f t="shared" si="6"/>
        <v>6.0657999999999994</v>
      </c>
      <c r="K35" s="21">
        <f t="shared" si="7"/>
        <v>7.8234000000000004</v>
      </c>
      <c r="L35" s="21">
        <f t="shared" si="8"/>
        <v>1.2636000000000001</v>
      </c>
      <c r="M35" s="157">
        <f t="shared" si="9"/>
        <v>26</v>
      </c>
      <c r="N35" s="22"/>
      <c r="P35" s="37">
        <f t="shared" ref="P35:P66" si="12">I35</f>
        <v>10.847200000000001</v>
      </c>
      <c r="Q35" s="37">
        <f t="shared" ref="Q35:Q66" si="13">J35</f>
        <v>6.0657999999999994</v>
      </c>
      <c r="R35" s="37">
        <f t="shared" ref="R35:R66" si="14">K35</f>
        <v>7.8234000000000004</v>
      </c>
      <c r="S35" s="37">
        <f t="shared" ref="S35:S66" si="15">L35</f>
        <v>1.2636000000000001</v>
      </c>
      <c r="T35" s="37">
        <f t="shared" si="10"/>
        <v>26</v>
      </c>
    </row>
    <row r="36" spans="1:20">
      <c r="A36" s="8" t="s">
        <v>78</v>
      </c>
      <c r="B36" s="197">
        <v>26</v>
      </c>
      <c r="C36" s="197">
        <v>26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10.847200000000001</v>
      </c>
      <c r="J36" s="21">
        <f t="shared" si="6"/>
        <v>6.0657999999999994</v>
      </c>
      <c r="K36" s="21">
        <f t="shared" si="7"/>
        <v>7.8234000000000004</v>
      </c>
      <c r="L36" s="21">
        <f t="shared" si="8"/>
        <v>1.2636000000000001</v>
      </c>
      <c r="M36" s="157">
        <f t="shared" si="9"/>
        <v>26</v>
      </c>
      <c r="N36" s="22"/>
      <c r="P36" s="37">
        <f t="shared" si="12"/>
        <v>10.847200000000001</v>
      </c>
      <c r="Q36" s="37">
        <f t="shared" si="13"/>
        <v>6.0657999999999994</v>
      </c>
      <c r="R36" s="37">
        <f t="shared" si="14"/>
        <v>7.8234000000000004</v>
      </c>
      <c r="S36" s="37">
        <f t="shared" si="15"/>
        <v>1.2636000000000001</v>
      </c>
      <c r="T36" s="37">
        <f t="shared" si="10"/>
        <v>26</v>
      </c>
    </row>
    <row r="37" spans="1:20">
      <c r="A37" s="8" t="s">
        <v>79</v>
      </c>
      <c r="B37" s="197">
        <v>26</v>
      </c>
      <c r="C37" s="197">
        <v>26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10.847200000000001</v>
      </c>
      <c r="J37" s="21">
        <f t="shared" si="6"/>
        <v>6.0657999999999994</v>
      </c>
      <c r="K37" s="21">
        <f t="shared" si="7"/>
        <v>7.8234000000000004</v>
      </c>
      <c r="L37" s="21">
        <f t="shared" si="8"/>
        <v>1.2636000000000001</v>
      </c>
      <c r="M37" s="157">
        <f t="shared" si="9"/>
        <v>26</v>
      </c>
      <c r="N37" s="22"/>
      <c r="P37" s="37">
        <f t="shared" si="12"/>
        <v>10.847200000000001</v>
      </c>
      <c r="Q37" s="37">
        <f t="shared" si="13"/>
        <v>6.0657999999999994</v>
      </c>
      <c r="R37" s="37">
        <f t="shared" si="14"/>
        <v>7.8234000000000004</v>
      </c>
      <c r="S37" s="37">
        <f t="shared" si="15"/>
        <v>1.2636000000000001</v>
      </c>
      <c r="T37" s="37">
        <f t="shared" si="10"/>
        <v>26</v>
      </c>
    </row>
    <row r="38" spans="1:20">
      <c r="A38" s="8" t="s">
        <v>80</v>
      </c>
      <c r="B38" s="197">
        <v>26</v>
      </c>
      <c r="C38" s="197">
        <v>26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10.847200000000001</v>
      </c>
      <c r="J38" s="21">
        <f t="shared" si="6"/>
        <v>6.0657999999999994</v>
      </c>
      <c r="K38" s="21">
        <f t="shared" si="7"/>
        <v>7.8234000000000004</v>
      </c>
      <c r="L38" s="21">
        <f t="shared" si="8"/>
        <v>1.2636000000000001</v>
      </c>
      <c r="M38" s="157">
        <f t="shared" si="9"/>
        <v>26</v>
      </c>
      <c r="N38" s="22"/>
      <c r="P38" s="37">
        <f t="shared" si="12"/>
        <v>10.847200000000001</v>
      </c>
      <c r="Q38" s="37">
        <f t="shared" si="13"/>
        <v>6.0657999999999994</v>
      </c>
      <c r="R38" s="37">
        <f t="shared" si="14"/>
        <v>7.8234000000000004</v>
      </c>
      <c r="S38" s="37">
        <f t="shared" si="15"/>
        <v>1.2636000000000001</v>
      </c>
      <c r="T38" s="37">
        <f t="shared" si="10"/>
        <v>26</v>
      </c>
    </row>
    <row r="39" spans="1:20">
      <c r="A39" s="8" t="s">
        <v>81</v>
      </c>
      <c r="B39" s="197">
        <v>26</v>
      </c>
      <c r="C39" s="197">
        <v>26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10.847200000000001</v>
      </c>
      <c r="J39" s="21">
        <f t="shared" si="6"/>
        <v>6.0657999999999994</v>
      </c>
      <c r="K39" s="21">
        <f t="shared" si="7"/>
        <v>7.8234000000000004</v>
      </c>
      <c r="L39" s="21">
        <f t="shared" si="8"/>
        <v>1.2636000000000001</v>
      </c>
      <c r="M39" s="157">
        <f t="shared" si="9"/>
        <v>26</v>
      </c>
      <c r="N39" s="22"/>
      <c r="P39" s="37">
        <f t="shared" si="12"/>
        <v>10.847200000000001</v>
      </c>
      <c r="Q39" s="37">
        <f t="shared" si="13"/>
        <v>6.0657999999999994</v>
      </c>
      <c r="R39" s="37">
        <f t="shared" si="14"/>
        <v>7.8234000000000004</v>
      </c>
      <c r="S39" s="37">
        <f t="shared" si="15"/>
        <v>1.2636000000000001</v>
      </c>
      <c r="T39" s="37">
        <f t="shared" si="10"/>
        <v>26</v>
      </c>
    </row>
    <row r="40" spans="1:20">
      <c r="A40" s="8" t="s">
        <v>82</v>
      </c>
      <c r="B40" s="197">
        <v>26.6</v>
      </c>
      <c r="C40" s="197">
        <v>26.6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11.097519999999999</v>
      </c>
      <c r="J40" s="21">
        <f t="shared" si="6"/>
        <v>6.2057799999999999</v>
      </c>
      <c r="K40" s="21">
        <f t="shared" si="7"/>
        <v>8.0039400000000001</v>
      </c>
      <c r="L40" s="21">
        <f t="shared" si="8"/>
        <v>1.2927600000000001</v>
      </c>
      <c r="M40" s="157">
        <f t="shared" si="9"/>
        <v>26.6</v>
      </c>
      <c r="N40" s="22"/>
      <c r="P40" s="37">
        <f t="shared" si="12"/>
        <v>11.097519999999999</v>
      </c>
      <c r="Q40" s="37">
        <f t="shared" si="13"/>
        <v>6.2057799999999999</v>
      </c>
      <c r="R40" s="37">
        <f t="shared" si="14"/>
        <v>8.0039400000000001</v>
      </c>
      <c r="S40" s="37">
        <f t="shared" si="15"/>
        <v>1.2927600000000001</v>
      </c>
      <c r="T40" s="37">
        <f t="shared" si="10"/>
        <v>26.6</v>
      </c>
    </row>
    <row r="41" spans="1:20">
      <c r="A41" s="8" t="s">
        <v>83</v>
      </c>
      <c r="B41" s="197">
        <v>26.6</v>
      </c>
      <c r="C41" s="197">
        <v>26.6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11.097519999999999</v>
      </c>
      <c r="J41" s="21">
        <f t="shared" si="6"/>
        <v>6.2057799999999999</v>
      </c>
      <c r="K41" s="21">
        <f t="shared" si="7"/>
        <v>8.0039400000000001</v>
      </c>
      <c r="L41" s="21">
        <f t="shared" si="8"/>
        <v>1.2927600000000001</v>
      </c>
      <c r="M41" s="157">
        <f t="shared" si="9"/>
        <v>26.6</v>
      </c>
      <c r="N41" s="22"/>
      <c r="P41" s="37">
        <f t="shared" si="12"/>
        <v>11.097519999999999</v>
      </c>
      <c r="Q41" s="37">
        <f t="shared" si="13"/>
        <v>6.2057799999999999</v>
      </c>
      <c r="R41" s="37">
        <f t="shared" si="14"/>
        <v>8.0039400000000001</v>
      </c>
      <c r="S41" s="37">
        <f t="shared" si="15"/>
        <v>1.2927600000000001</v>
      </c>
      <c r="T41" s="37">
        <f t="shared" si="10"/>
        <v>26.6</v>
      </c>
    </row>
    <row r="42" spans="1:20">
      <c r="A42" s="8" t="s">
        <v>84</v>
      </c>
      <c r="B42" s="197">
        <v>26.6</v>
      </c>
      <c r="C42" s="197">
        <v>26.6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11.097519999999999</v>
      </c>
      <c r="J42" s="21">
        <f t="shared" si="6"/>
        <v>6.2057799999999999</v>
      </c>
      <c r="K42" s="21">
        <f t="shared" si="7"/>
        <v>8.0039400000000001</v>
      </c>
      <c r="L42" s="21">
        <f t="shared" si="8"/>
        <v>1.2927600000000001</v>
      </c>
      <c r="M42" s="157">
        <f t="shared" si="9"/>
        <v>26.6</v>
      </c>
      <c r="N42" s="22"/>
      <c r="P42" s="37">
        <f t="shared" si="12"/>
        <v>11.097519999999999</v>
      </c>
      <c r="Q42" s="37">
        <f t="shared" si="13"/>
        <v>6.2057799999999999</v>
      </c>
      <c r="R42" s="37">
        <f t="shared" si="14"/>
        <v>8.0039400000000001</v>
      </c>
      <c r="S42" s="37">
        <f t="shared" si="15"/>
        <v>1.2927600000000001</v>
      </c>
      <c r="T42" s="37">
        <f t="shared" si="10"/>
        <v>26.6</v>
      </c>
    </row>
    <row r="43" spans="1:20">
      <c r="A43" s="8" t="s">
        <v>85</v>
      </c>
      <c r="B43" s="197">
        <v>26.6</v>
      </c>
      <c r="C43" s="197">
        <v>26.6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11.097519999999999</v>
      </c>
      <c r="J43" s="21">
        <f t="shared" si="6"/>
        <v>6.2057799999999999</v>
      </c>
      <c r="K43" s="21">
        <f t="shared" si="7"/>
        <v>8.0039400000000001</v>
      </c>
      <c r="L43" s="21">
        <f t="shared" si="8"/>
        <v>1.2927600000000001</v>
      </c>
      <c r="M43" s="157">
        <f t="shared" si="9"/>
        <v>26.6</v>
      </c>
      <c r="N43" s="22"/>
      <c r="P43" s="37">
        <f t="shared" si="12"/>
        <v>11.097519999999999</v>
      </c>
      <c r="Q43" s="37">
        <f t="shared" si="13"/>
        <v>6.2057799999999999</v>
      </c>
      <c r="R43" s="37">
        <f t="shared" si="14"/>
        <v>8.0039400000000001</v>
      </c>
      <c r="S43" s="37">
        <f t="shared" si="15"/>
        <v>1.2927600000000001</v>
      </c>
      <c r="T43" s="37">
        <f t="shared" si="10"/>
        <v>26.6</v>
      </c>
    </row>
    <row r="44" spans="1:20">
      <c r="A44" s="8" t="s">
        <v>86</v>
      </c>
      <c r="B44" s="197">
        <v>26.6</v>
      </c>
      <c r="C44" s="197">
        <v>26.6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11.097519999999999</v>
      </c>
      <c r="J44" s="21">
        <f t="shared" si="6"/>
        <v>6.2057799999999999</v>
      </c>
      <c r="K44" s="21">
        <f t="shared" si="7"/>
        <v>8.0039400000000001</v>
      </c>
      <c r="L44" s="21">
        <f t="shared" si="8"/>
        <v>1.2927600000000001</v>
      </c>
      <c r="M44" s="157">
        <f t="shared" si="9"/>
        <v>26.6</v>
      </c>
      <c r="N44" s="22"/>
      <c r="P44" s="37">
        <f t="shared" si="12"/>
        <v>11.097519999999999</v>
      </c>
      <c r="Q44" s="37">
        <f t="shared" si="13"/>
        <v>6.2057799999999999</v>
      </c>
      <c r="R44" s="37">
        <f t="shared" si="14"/>
        <v>8.0039400000000001</v>
      </c>
      <c r="S44" s="37">
        <f t="shared" si="15"/>
        <v>1.2927600000000001</v>
      </c>
      <c r="T44" s="37">
        <f t="shared" si="10"/>
        <v>26.6</v>
      </c>
    </row>
    <row r="45" spans="1:20">
      <c r="A45" s="8" t="s">
        <v>87</v>
      </c>
      <c r="B45" s="197">
        <v>26.6</v>
      </c>
      <c r="C45" s="197">
        <v>26.6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11.097519999999999</v>
      </c>
      <c r="J45" s="21">
        <f t="shared" si="6"/>
        <v>6.2057799999999999</v>
      </c>
      <c r="K45" s="21">
        <f t="shared" si="7"/>
        <v>8.0039400000000001</v>
      </c>
      <c r="L45" s="21">
        <f t="shared" si="8"/>
        <v>1.2927600000000001</v>
      </c>
      <c r="M45" s="157">
        <f t="shared" si="9"/>
        <v>26.6</v>
      </c>
      <c r="N45" s="22"/>
      <c r="P45" s="37">
        <f t="shared" si="12"/>
        <v>11.097519999999999</v>
      </c>
      <c r="Q45" s="37">
        <f t="shared" si="13"/>
        <v>6.2057799999999999</v>
      </c>
      <c r="R45" s="37">
        <f t="shared" si="14"/>
        <v>8.0039400000000001</v>
      </c>
      <c r="S45" s="37">
        <f t="shared" si="15"/>
        <v>1.2927600000000001</v>
      </c>
      <c r="T45" s="37">
        <f t="shared" si="10"/>
        <v>26.6</v>
      </c>
    </row>
    <row r="46" spans="1:20">
      <c r="A46" s="8" t="s">
        <v>88</v>
      </c>
      <c r="B46" s="197">
        <v>26.6</v>
      </c>
      <c r="C46" s="197">
        <v>26.6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11.097519999999999</v>
      </c>
      <c r="J46" s="21">
        <f t="shared" si="6"/>
        <v>6.2057799999999999</v>
      </c>
      <c r="K46" s="21">
        <f t="shared" si="7"/>
        <v>8.0039400000000001</v>
      </c>
      <c r="L46" s="21">
        <f t="shared" si="8"/>
        <v>1.2927600000000001</v>
      </c>
      <c r="M46" s="157">
        <f t="shared" si="9"/>
        <v>26.6</v>
      </c>
      <c r="N46" s="22"/>
      <c r="P46" s="37">
        <f t="shared" si="12"/>
        <v>11.097519999999999</v>
      </c>
      <c r="Q46" s="37">
        <f t="shared" si="13"/>
        <v>6.2057799999999999</v>
      </c>
      <c r="R46" s="37">
        <f t="shared" si="14"/>
        <v>8.0039400000000001</v>
      </c>
      <c r="S46" s="37">
        <f t="shared" si="15"/>
        <v>1.2927600000000001</v>
      </c>
      <c r="T46" s="37">
        <f t="shared" si="10"/>
        <v>26.6</v>
      </c>
    </row>
    <row r="47" spans="1:20">
      <c r="A47" s="8" t="s">
        <v>89</v>
      </c>
      <c r="B47" s="197">
        <v>26.6</v>
      </c>
      <c r="C47" s="197">
        <v>26.6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11.097519999999999</v>
      </c>
      <c r="J47" s="21">
        <f t="shared" si="6"/>
        <v>6.2057799999999999</v>
      </c>
      <c r="K47" s="21">
        <f t="shared" si="7"/>
        <v>8.0039400000000001</v>
      </c>
      <c r="L47" s="21">
        <f t="shared" si="8"/>
        <v>1.2927600000000001</v>
      </c>
      <c r="M47" s="157">
        <f t="shared" si="9"/>
        <v>26.6</v>
      </c>
      <c r="N47" s="22"/>
      <c r="P47" s="37">
        <f t="shared" si="12"/>
        <v>11.097519999999999</v>
      </c>
      <c r="Q47" s="37">
        <f t="shared" si="13"/>
        <v>6.2057799999999999</v>
      </c>
      <c r="R47" s="37">
        <f t="shared" si="14"/>
        <v>8.0039400000000001</v>
      </c>
      <c r="S47" s="37">
        <f t="shared" si="15"/>
        <v>1.2927600000000001</v>
      </c>
      <c r="T47" s="37">
        <f t="shared" si="10"/>
        <v>26.6</v>
      </c>
    </row>
    <row r="48" spans="1:20">
      <c r="A48" s="8" t="s">
        <v>90</v>
      </c>
      <c r="B48" s="197">
        <v>26.6</v>
      </c>
      <c r="C48" s="197">
        <v>26.6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11.097519999999999</v>
      </c>
      <c r="J48" s="21">
        <f t="shared" si="6"/>
        <v>6.2057799999999999</v>
      </c>
      <c r="K48" s="21">
        <f t="shared" si="7"/>
        <v>8.0039400000000001</v>
      </c>
      <c r="L48" s="21">
        <f t="shared" si="8"/>
        <v>1.2927600000000001</v>
      </c>
      <c r="M48" s="157">
        <f t="shared" si="9"/>
        <v>26.6</v>
      </c>
      <c r="N48" s="22"/>
      <c r="P48" s="37">
        <f t="shared" si="12"/>
        <v>11.097519999999999</v>
      </c>
      <c r="Q48" s="37">
        <f t="shared" si="13"/>
        <v>6.2057799999999999</v>
      </c>
      <c r="R48" s="37">
        <f t="shared" si="14"/>
        <v>8.0039400000000001</v>
      </c>
      <c r="S48" s="37">
        <f t="shared" si="15"/>
        <v>1.2927600000000001</v>
      </c>
      <c r="T48" s="37">
        <f t="shared" si="10"/>
        <v>26.6</v>
      </c>
    </row>
    <row r="49" spans="1:20">
      <c r="A49" s="8" t="s">
        <v>91</v>
      </c>
      <c r="B49" s="197">
        <v>26.6</v>
      </c>
      <c r="C49" s="197">
        <v>26.6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11.097519999999999</v>
      </c>
      <c r="J49" s="21">
        <f t="shared" si="6"/>
        <v>6.2057799999999999</v>
      </c>
      <c r="K49" s="21">
        <f t="shared" si="7"/>
        <v>8.0039400000000001</v>
      </c>
      <c r="L49" s="21">
        <f t="shared" si="8"/>
        <v>1.2927600000000001</v>
      </c>
      <c r="M49" s="157">
        <f t="shared" si="9"/>
        <v>26.6</v>
      </c>
      <c r="N49" s="22"/>
      <c r="P49" s="37">
        <f t="shared" si="12"/>
        <v>11.097519999999999</v>
      </c>
      <c r="Q49" s="37">
        <f t="shared" si="13"/>
        <v>6.2057799999999999</v>
      </c>
      <c r="R49" s="37">
        <f t="shared" si="14"/>
        <v>8.0039400000000001</v>
      </c>
      <c r="S49" s="37">
        <f t="shared" si="15"/>
        <v>1.2927600000000001</v>
      </c>
      <c r="T49" s="37">
        <f t="shared" si="10"/>
        <v>26.6</v>
      </c>
    </row>
    <row r="50" spans="1:20">
      <c r="A50" s="8" t="s">
        <v>92</v>
      </c>
      <c r="B50" s="197">
        <v>26.6</v>
      </c>
      <c r="C50" s="197">
        <v>26.6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11.097519999999999</v>
      </c>
      <c r="J50" s="21">
        <f t="shared" si="6"/>
        <v>6.2057799999999999</v>
      </c>
      <c r="K50" s="21">
        <f t="shared" si="7"/>
        <v>8.0039400000000001</v>
      </c>
      <c r="L50" s="21">
        <f t="shared" si="8"/>
        <v>1.2927600000000001</v>
      </c>
      <c r="M50" s="157">
        <f t="shared" si="9"/>
        <v>26.6</v>
      </c>
      <c r="N50" s="22"/>
      <c r="P50" s="37">
        <f t="shared" si="12"/>
        <v>11.097519999999999</v>
      </c>
      <c r="Q50" s="37">
        <f t="shared" si="13"/>
        <v>6.2057799999999999</v>
      </c>
      <c r="R50" s="37">
        <f t="shared" si="14"/>
        <v>8.0039400000000001</v>
      </c>
      <c r="S50" s="37">
        <f t="shared" si="15"/>
        <v>1.2927600000000001</v>
      </c>
      <c r="T50" s="37">
        <f t="shared" si="10"/>
        <v>26.6</v>
      </c>
    </row>
    <row r="51" spans="1:20">
      <c r="A51" s="8" t="s">
        <v>93</v>
      </c>
      <c r="B51" s="197">
        <v>26.6</v>
      </c>
      <c r="C51" s="197">
        <v>26.6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11.097519999999999</v>
      </c>
      <c r="J51" s="21">
        <f t="shared" si="6"/>
        <v>6.2057799999999999</v>
      </c>
      <c r="K51" s="21">
        <f t="shared" si="7"/>
        <v>8.0039400000000001</v>
      </c>
      <c r="L51" s="21">
        <f t="shared" si="8"/>
        <v>1.2927600000000001</v>
      </c>
      <c r="M51" s="157">
        <f t="shared" si="9"/>
        <v>26.6</v>
      </c>
      <c r="N51" s="22"/>
      <c r="P51" s="37">
        <f t="shared" si="12"/>
        <v>11.097519999999999</v>
      </c>
      <c r="Q51" s="37">
        <f t="shared" si="13"/>
        <v>6.2057799999999999</v>
      </c>
      <c r="R51" s="37">
        <f t="shared" si="14"/>
        <v>8.0039400000000001</v>
      </c>
      <c r="S51" s="37">
        <f t="shared" si="15"/>
        <v>1.2927600000000001</v>
      </c>
      <c r="T51" s="37">
        <f t="shared" si="10"/>
        <v>26.6</v>
      </c>
    </row>
    <row r="52" spans="1:20">
      <c r="A52" s="8" t="s">
        <v>94</v>
      </c>
      <c r="B52" s="197">
        <v>26.6</v>
      </c>
      <c r="C52" s="197">
        <v>26.6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11.097519999999999</v>
      </c>
      <c r="J52" s="21">
        <f t="shared" si="6"/>
        <v>6.2057799999999999</v>
      </c>
      <c r="K52" s="21">
        <f t="shared" si="7"/>
        <v>8.0039400000000001</v>
      </c>
      <c r="L52" s="21">
        <f t="shared" si="8"/>
        <v>1.2927600000000001</v>
      </c>
      <c r="M52" s="157">
        <f t="shared" si="9"/>
        <v>26.6</v>
      </c>
      <c r="N52" s="22"/>
      <c r="P52" s="37">
        <f t="shared" si="12"/>
        <v>11.097519999999999</v>
      </c>
      <c r="Q52" s="37">
        <f t="shared" si="13"/>
        <v>6.2057799999999999</v>
      </c>
      <c r="R52" s="37">
        <f t="shared" si="14"/>
        <v>8.0039400000000001</v>
      </c>
      <c r="S52" s="37">
        <f t="shared" si="15"/>
        <v>1.2927600000000001</v>
      </c>
      <c r="T52" s="37">
        <f t="shared" si="10"/>
        <v>26.6</v>
      </c>
    </row>
    <row r="53" spans="1:20">
      <c r="A53" s="8" t="s">
        <v>95</v>
      </c>
      <c r="B53" s="197">
        <v>26.6</v>
      </c>
      <c r="C53" s="197">
        <v>26.6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11.097519999999999</v>
      </c>
      <c r="J53" s="21">
        <f t="shared" si="6"/>
        <v>6.2057799999999999</v>
      </c>
      <c r="K53" s="21">
        <f t="shared" si="7"/>
        <v>8.0039400000000001</v>
      </c>
      <c r="L53" s="21">
        <f t="shared" si="8"/>
        <v>1.2927600000000001</v>
      </c>
      <c r="M53" s="157">
        <f t="shared" si="9"/>
        <v>26.6</v>
      </c>
      <c r="N53" s="22"/>
      <c r="P53" s="37">
        <f t="shared" si="12"/>
        <v>11.097519999999999</v>
      </c>
      <c r="Q53" s="37">
        <f t="shared" si="13"/>
        <v>6.2057799999999999</v>
      </c>
      <c r="R53" s="37">
        <f t="shared" si="14"/>
        <v>8.0039400000000001</v>
      </c>
      <c r="S53" s="37">
        <f t="shared" si="15"/>
        <v>1.2927600000000001</v>
      </c>
      <c r="T53" s="37">
        <f t="shared" si="10"/>
        <v>26.6</v>
      </c>
    </row>
    <row r="54" spans="1:20">
      <c r="A54" s="8" t="s">
        <v>96</v>
      </c>
      <c r="B54" s="197">
        <v>26.6</v>
      </c>
      <c r="C54" s="197">
        <v>26.6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11.097519999999999</v>
      </c>
      <c r="J54" s="21">
        <f t="shared" si="6"/>
        <v>6.2057799999999999</v>
      </c>
      <c r="K54" s="21">
        <f t="shared" si="7"/>
        <v>8.0039400000000001</v>
      </c>
      <c r="L54" s="21">
        <f t="shared" si="8"/>
        <v>1.2927600000000001</v>
      </c>
      <c r="M54" s="157">
        <f t="shared" si="9"/>
        <v>26.6</v>
      </c>
      <c r="N54" s="22"/>
      <c r="P54" s="37">
        <f t="shared" si="12"/>
        <v>11.097519999999999</v>
      </c>
      <c r="Q54" s="37">
        <f t="shared" si="13"/>
        <v>6.2057799999999999</v>
      </c>
      <c r="R54" s="37">
        <f t="shared" si="14"/>
        <v>8.0039400000000001</v>
      </c>
      <c r="S54" s="37">
        <f t="shared" si="15"/>
        <v>1.2927600000000001</v>
      </c>
      <c r="T54" s="37">
        <f t="shared" si="10"/>
        <v>26.6</v>
      </c>
    </row>
    <row r="55" spans="1:20">
      <c r="A55" s="8" t="s">
        <v>97</v>
      </c>
      <c r="B55" s="197">
        <v>26.6</v>
      </c>
      <c r="C55" s="197">
        <v>26.6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11.097519999999999</v>
      </c>
      <c r="J55" s="21">
        <f t="shared" si="6"/>
        <v>6.2057799999999999</v>
      </c>
      <c r="K55" s="21">
        <f t="shared" si="7"/>
        <v>8.0039400000000001</v>
      </c>
      <c r="L55" s="21">
        <f t="shared" si="8"/>
        <v>1.2927600000000001</v>
      </c>
      <c r="M55" s="157">
        <f t="shared" si="9"/>
        <v>26.6</v>
      </c>
      <c r="N55" s="22"/>
      <c r="P55" s="37">
        <f t="shared" si="12"/>
        <v>11.097519999999999</v>
      </c>
      <c r="Q55" s="37">
        <f t="shared" si="13"/>
        <v>6.2057799999999999</v>
      </c>
      <c r="R55" s="37">
        <f t="shared" si="14"/>
        <v>8.0039400000000001</v>
      </c>
      <c r="S55" s="37">
        <f t="shared" si="15"/>
        <v>1.2927600000000001</v>
      </c>
      <c r="T55" s="37">
        <f t="shared" si="10"/>
        <v>26.6</v>
      </c>
    </row>
    <row r="56" spans="1:20">
      <c r="A56" s="8" t="s">
        <v>98</v>
      </c>
      <c r="B56" s="197">
        <v>26.6</v>
      </c>
      <c r="C56" s="197">
        <v>26.6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11.097519999999999</v>
      </c>
      <c r="J56" s="21">
        <f t="shared" si="6"/>
        <v>6.2057799999999999</v>
      </c>
      <c r="K56" s="21">
        <f t="shared" si="7"/>
        <v>8.0039400000000001</v>
      </c>
      <c r="L56" s="21">
        <f t="shared" si="8"/>
        <v>1.2927600000000001</v>
      </c>
      <c r="M56" s="157">
        <f t="shared" si="9"/>
        <v>26.6</v>
      </c>
      <c r="N56" s="22"/>
      <c r="P56" s="37">
        <f t="shared" si="12"/>
        <v>11.097519999999999</v>
      </c>
      <c r="Q56" s="37">
        <f t="shared" si="13"/>
        <v>6.2057799999999999</v>
      </c>
      <c r="R56" s="37">
        <f t="shared" si="14"/>
        <v>8.0039400000000001</v>
      </c>
      <c r="S56" s="37">
        <f t="shared" si="15"/>
        <v>1.2927600000000001</v>
      </c>
      <c r="T56" s="37">
        <f t="shared" si="10"/>
        <v>26.6</v>
      </c>
    </row>
    <row r="57" spans="1:20">
      <c r="A57" s="8" t="s">
        <v>99</v>
      </c>
      <c r="B57" s="197">
        <v>26.6</v>
      </c>
      <c r="C57" s="197">
        <v>26.6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11.097519999999999</v>
      </c>
      <c r="J57" s="21">
        <f t="shared" si="6"/>
        <v>6.2057799999999999</v>
      </c>
      <c r="K57" s="21">
        <f t="shared" si="7"/>
        <v>8.0039400000000001</v>
      </c>
      <c r="L57" s="21">
        <f t="shared" si="8"/>
        <v>1.2927600000000001</v>
      </c>
      <c r="M57" s="157">
        <f t="shared" si="9"/>
        <v>26.6</v>
      </c>
      <c r="N57" s="22"/>
      <c r="P57" s="37">
        <f t="shared" si="12"/>
        <v>11.097519999999999</v>
      </c>
      <c r="Q57" s="37">
        <f t="shared" si="13"/>
        <v>6.2057799999999999</v>
      </c>
      <c r="R57" s="37">
        <f t="shared" si="14"/>
        <v>8.0039400000000001</v>
      </c>
      <c r="S57" s="37">
        <f t="shared" si="15"/>
        <v>1.2927600000000001</v>
      </c>
      <c r="T57" s="37">
        <f t="shared" si="10"/>
        <v>26.6</v>
      </c>
    </row>
    <row r="58" spans="1:20">
      <c r="A58" s="8" t="s">
        <v>100</v>
      </c>
      <c r="B58" s="197">
        <v>26.6</v>
      </c>
      <c r="C58" s="197">
        <v>26.6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11.097519999999999</v>
      </c>
      <c r="J58" s="21">
        <f t="shared" si="6"/>
        <v>6.2057799999999999</v>
      </c>
      <c r="K58" s="21">
        <f t="shared" si="7"/>
        <v>8.0039400000000001</v>
      </c>
      <c r="L58" s="21">
        <f t="shared" si="8"/>
        <v>1.2927600000000001</v>
      </c>
      <c r="M58" s="157">
        <f t="shared" si="9"/>
        <v>26.6</v>
      </c>
      <c r="N58" s="22"/>
      <c r="P58" s="37">
        <f t="shared" si="12"/>
        <v>11.097519999999999</v>
      </c>
      <c r="Q58" s="37">
        <f t="shared" si="13"/>
        <v>6.2057799999999999</v>
      </c>
      <c r="R58" s="37">
        <f t="shared" si="14"/>
        <v>8.0039400000000001</v>
      </c>
      <c r="S58" s="37">
        <f t="shared" si="15"/>
        <v>1.2927600000000001</v>
      </c>
      <c r="T58" s="37">
        <f t="shared" si="10"/>
        <v>26.6</v>
      </c>
    </row>
    <row r="59" spans="1:20">
      <c r="A59" s="8" t="s">
        <v>101</v>
      </c>
      <c r="B59" s="197">
        <v>26.6</v>
      </c>
      <c r="C59" s="197">
        <v>26.6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11.097519999999999</v>
      </c>
      <c r="J59" s="21">
        <f t="shared" si="6"/>
        <v>6.2057799999999999</v>
      </c>
      <c r="K59" s="21">
        <f t="shared" si="7"/>
        <v>8.0039400000000001</v>
      </c>
      <c r="L59" s="21">
        <f t="shared" si="8"/>
        <v>1.2927600000000001</v>
      </c>
      <c r="M59" s="157">
        <f t="shared" si="9"/>
        <v>26.6</v>
      </c>
      <c r="N59" s="22"/>
      <c r="P59" s="37">
        <f t="shared" si="12"/>
        <v>11.097519999999999</v>
      </c>
      <c r="Q59" s="37">
        <f t="shared" si="13"/>
        <v>6.2057799999999999</v>
      </c>
      <c r="R59" s="37">
        <f t="shared" si="14"/>
        <v>8.0039400000000001</v>
      </c>
      <c r="S59" s="37">
        <f t="shared" si="15"/>
        <v>1.2927600000000001</v>
      </c>
      <c r="T59" s="37">
        <f t="shared" si="10"/>
        <v>26.6</v>
      </c>
    </row>
    <row r="60" spans="1:20">
      <c r="A60" s="8" t="s">
        <v>102</v>
      </c>
      <c r="B60" s="197">
        <v>26.6</v>
      </c>
      <c r="C60" s="197">
        <v>26.6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11.097519999999999</v>
      </c>
      <c r="J60" s="21">
        <f t="shared" si="6"/>
        <v>6.2057799999999999</v>
      </c>
      <c r="K60" s="21">
        <f t="shared" si="7"/>
        <v>8.0039400000000001</v>
      </c>
      <c r="L60" s="21">
        <f t="shared" si="8"/>
        <v>1.2927600000000001</v>
      </c>
      <c r="M60" s="157">
        <f t="shared" si="9"/>
        <v>26.6</v>
      </c>
      <c r="N60" s="22"/>
      <c r="P60" s="37">
        <f t="shared" si="12"/>
        <v>11.097519999999999</v>
      </c>
      <c r="Q60" s="37">
        <f t="shared" si="13"/>
        <v>6.2057799999999999</v>
      </c>
      <c r="R60" s="37">
        <f t="shared" si="14"/>
        <v>8.0039400000000001</v>
      </c>
      <c r="S60" s="37">
        <f t="shared" si="15"/>
        <v>1.2927600000000001</v>
      </c>
      <c r="T60" s="37">
        <f t="shared" si="10"/>
        <v>26.6</v>
      </c>
    </row>
    <row r="61" spans="1:20">
      <c r="A61" s="8" t="s">
        <v>103</v>
      </c>
      <c r="B61" s="197">
        <v>26.6</v>
      </c>
      <c r="C61" s="197">
        <v>26.6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11.097519999999999</v>
      </c>
      <c r="J61" s="21">
        <f t="shared" si="6"/>
        <v>6.2057799999999999</v>
      </c>
      <c r="K61" s="21">
        <f t="shared" si="7"/>
        <v>8.0039400000000001</v>
      </c>
      <c r="L61" s="21">
        <f t="shared" si="8"/>
        <v>1.2927600000000001</v>
      </c>
      <c r="M61" s="157">
        <f t="shared" si="9"/>
        <v>26.6</v>
      </c>
      <c r="N61" s="22"/>
      <c r="P61" s="37">
        <f t="shared" si="12"/>
        <v>11.097519999999999</v>
      </c>
      <c r="Q61" s="37">
        <f t="shared" si="13"/>
        <v>6.2057799999999999</v>
      </c>
      <c r="R61" s="37">
        <f t="shared" si="14"/>
        <v>8.0039400000000001</v>
      </c>
      <c r="S61" s="37">
        <f t="shared" si="15"/>
        <v>1.2927600000000001</v>
      </c>
      <c r="T61" s="37">
        <f t="shared" si="10"/>
        <v>26.6</v>
      </c>
    </row>
    <row r="62" spans="1:20">
      <c r="A62" s="8" t="s">
        <v>104</v>
      </c>
      <c r="B62" s="197">
        <v>26.6</v>
      </c>
      <c r="C62" s="197">
        <v>26.6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11.097519999999999</v>
      </c>
      <c r="J62" s="21">
        <f t="shared" si="6"/>
        <v>6.2057799999999999</v>
      </c>
      <c r="K62" s="21">
        <f t="shared" si="7"/>
        <v>8.0039400000000001</v>
      </c>
      <c r="L62" s="21">
        <f t="shared" si="8"/>
        <v>1.2927600000000001</v>
      </c>
      <c r="M62" s="157">
        <f t="shared" si="9"/>
        <v>26.6</v>
      </c>
      <c r="N62" s="22"/>
      <c r="P62" s="37">
        <f t="shared" si="12"/>
        <v>11.097519999999999</v>
      </c>
      <c r="Q62" s="37">
        <f t="shared" si="13"/>
        <v>6.2057799999999999</v>
      </c>
      <c r="R62" s="37">
        <f t="shared" si="14"/>
        <v>8.0039400000000001</v>
      </c>
      <c r="S62" s="37">
        <f t="shared" si="15"/>
        <v>1.2927600000000001</v>
      </c>
      <c r="T62" s="37">
        <f t="shared" si="10"/>
        <v>26.6</v>
      </c>
    </row>
    <row r="63" spans="1:20">
      <c r="A63" s="8" t="s">
        <v>105</v>
      </c>
      <c r="B63" s="197">
        <v>26.6</v>
      </c>
      <c r="C63" s="197">
        <v>26.6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11.097519999999999</v>
      </c>
      <c r="J63" s="21">
        <f t="shared" si="6"/>
        <v>6.2057799999999999</v>
      </c>
      <c r="K63" s="21">
        <f t="shared" si="7"/>
        <v>8.0039400000000001</v>
      </c>
      <c r="L63" s="21">
        <f t="shared" si="8"/>
        <v>1.2927600000000001</v>
      </c>
      <c r="M63" s="157">
        <f t="shared" si="9"/>
        <v>26.6</v>
      </c>
      <c r="N63" s="22"/>
      <c r="P63" s="37">
        <f t="shared" si="12"/>
        <v>11.097519999999999</v>
      </c>
      <c r="Q63" s="37">
        <f t="shared" si="13"/>
        <v>6.2057799999999999</v>
      </c>
      <c r="R63" s="37">
        <f t="shared" si="14"/>
        <v>8.0039400000000001</v>
      </c>
      <c r="S63" s="37">
        <f t="shared" si="15"/>
        <v>1.2927600000000001</v>
      </c>
      <c r="T63" s="37">
        <f t="shared" si="10"/>
        <v>26.6</v>
      </c>
    </row>
    <row r="64" spans="1:20">
      <c r="A64" s="8" t="s">
        <v>106</v>
      </c>
      <c r="B64" s="197">
        <v>26.6</v>
      </c>
      <c r="C64" s="197">
        <v>26.6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11.097519999999999</v>
      </c>
      <c r="J64" s="21">
        <f t="shared" si="6"/>
        <v>6.2057799999999999</v>
      </c>
      <c r="K64" s="21">
        <f t="shared" si="7"/>
        <v>8.0039400000000001</v>
      </c>
      <c r="L64" s="21">
        <f t="shared" si="8"/>
        <v>1.2927600000000001</v>
      </c>
      <c r="M64" s="157">
        <f t="shared" si="9"/>
        <v>26.6</v>
      </c>
      <c r="N64" s="22"/>
      <c r="P64" s="37">
        <f t="shared" si="12"/>
        <v>11.097519999999999</v>
      </c>
      <c r="Q64" s="37">
        <f t="shared" si="13"/>
        <v>6.2057799999999999</v>
      </c>
      <c r="R64" s="37">
        <f t="shared" si="14"/>
        <v>8.0039400000000001</v>
      </c>
      <c r="S64" s="37">
        <f t="shared" si="15"/>
        <v>1.2927600000000001</v>
      </c>
      <c r="T64" s="37">
        <f t="shared" si="10"/>
        <v>26.6</v>
      </c>
    </row>
    <row r="65" spans="1:20">
      <c r="A65" s="8" t="s">
        <v>107</v>
      </c>
      <c r="B65" s="197">
        <v>26.6</v>
      </c>
      <c r="C65" s="197">
        <v>26.6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11.097519999999999</v>
      </c>
      <c r="J65" s="21">
        <f t="shared" si="6"/>
        <v>6.2057799999999999</v>
      </c>
      <c r="K65" s="21">
        <f t="shared" si="7"/>
        <v>8.0039400000000001</v>
      </c>
      <c r="L65" s="21">
        <f t="shared" si="8"/>
        <v>1.2927600000000001</v>
      </c>
      <c r="M65" s="157">
        <f t="shared" si="9"/>
        <v>26.6</v>
      </c>
      <c r="N65" s="22"/>
      <c r="P65" s="37">
        <f t="shared" si="12"/>
        <v>11.097519999999999</v>
      </c>
      <c r="Q65" s="37">
        <f t="shared" si="13"/>
        <v>6.2057799999999999</v>
      </c>
      <c r="R65" s="37">
        <f t="shared" si="14"/>
        <v>8.0039400000000001</v>
      </c>
      <c r="S65" s="37">
        <f t="shared" si="15"/>
        <v>1.2927600000000001</v>
      </c>
      <c r="T65" s="37">
        <f t="shared" si="10"/>
        <v>26.6</v>
      </c>
    </row>
    <row r="66" spans="1:20">
      <c r="A66" s="8" t="s">
        <v>108</v>
      </c>
      <c r="B66" s="197">
        <v>26.6</v>
      </c>
      <c r="C66" s="197">
        <v>26.6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11.097519999999999</v>
      </c>
      <c r="J66" s="21">
        <f t="shared" si="6"/>
        <v>6.2057799999999999</v>
      </c>
      <c r="K66" s="21">
        <f t="shared" si="7"/>
        <v>8.0039400000000001</v>
      </c>
      <c r="L66" s="21">
        <f t="shared" si="8"/>
        <v>1.2927600000000001</v>
      </c>
      <c r="M66" s="157">
        <f t="shared" si="9"/>
        <v>26.6</v>
      </c>
      <c r="N66" s="22"/>
      <c r="P66" s="37">
        <f t="shared" si="12"/>
        <v>11.097519999999999</v>
      </c>
      <c r="Q66" s="37">
        <f t="shared" si="13"/>
        <v>6.2057799999999999</v>
      </c>
      <c r="R66" s="37">
        <f t="shared" si="14"/>
        <v>8.0039400000000001</v>
      </c>
      <c r="S66" s="37">
        <f t="shared" si="15"/>
        <v>1.2927600000000001</v>
      </c>
      <c r="T66" s="37">
        <f t="shared" si="10"/>
        <v>26.6</v>
      </c>
    </row>
    <row r="67" spans="1:20">
      <c r="A67" s="8" t="s">
        <v>109</v>
      </c>
      <c r="B67" s="197">
        <v>26.6</v>
      </c>
      <c r="C67" s="197">
        <v>26.6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11.097519999999999</v>
      </c>
      <c r="J67" s="21">
        <f t="shared" si="6"/>
        <v>6.2057799999999999</v>
      </c>
      <c r="K67" s="21">
        <f t="shared" si="7"/>
        <v>8.0039400000000001</v>
      </c>
      <c r="L67" s="21">
        <f t="shared" si="8"/>
        <v>1.2927600000000001</v>
      </c>
      <c r="M67" s="157">
        <f t="shared" si="9"/>
        <v>26.6</v>
      </c>
      <c r="N67" s="22"/>
      <c r="P67" s="37">
        <f t="shared" ref="P67:P98" si="17">I67</f>
        <v>11.097519999999999</v>
      </c>
      <c r="Q67" s="37">
        <f t="shared" ref="Q67:Q98" si="18">J67</f>
        <v>6.2057799999999999</v>
      </c>
      <c r="R67" s="37">
        <f t="shared" ref="R67:R98" si="19">K67</f>
        <v>8.0039400000000001</v>
      </c>
      <c r="S67" s="37">
        <f t="shared" ref="S67:S98" si="20">L67</f>
        <v>1.2927600000000001</v>
      </c>
      <c r="T67" s="37">
        <f t="shared" si="10"/>
        <v>26.6</v>
      </c>
    </row>
    <row r="68" spans="1:20">
      <c r="A68" s="8" t="s">
        <v>110</v>
      </c>
      <c r="B68" s="197">
        <v>26.6</v>
      </c>
      <c r="C68" s="197">
        <v>26.6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11.097519999999999</v>
      </c>
      <c r="J68" s="21">
        <f t="shared" ref="J68:J98" si="22">C68*E68/100</f>
        <v>6.2057799999999999</v>
      </c>
      <c r="K68" s="21">
        <f t="shared" ref="K68:K98" si="23">C68*F68/100</f>
        <v>8.0039400000000001</v>
      </c>
      <c r="L68" s="21">
        <f t="shared" ref="L68:L98" si="24">C68*G68/100</f>
        <v>1.2927600000000001</v>
      </c>
      <c r="M68" s="157">
        <f t="shared" ref="M68:M98" si="25">SUM(I68:L68)</f>
        <v>26.6</v>
      </c>
      <c r="N68" s="22"/>
      <c r="P68" s="37">
        <f t="shared" si="17"/>
        <v>11.097519999999999</v>
      </c>
      <c r="Q68" s="37">
        <f t="shared" si="18"/>
        <v>6.2057799999999999</v>
      </c>
      <c r="R68" s="37">
        <f t="shared" si="19"/>
        <v>8.0039400000000001</v>
      </c>
      <c r="S68" s="37">
        <f t="shared" si="20"/>
        <v>1.2927600000000001</v>
      </c>
      <c r="T68" s="37">
        <f t="shared" ref="T68:T99" si="26">SUM(P68:S68)</f>
        <v>26.6</v>
      </c>
    </row>
    <row r="69" spans="1:20">
      <c r="A69" s="8" t="s">
        <v>111</v>
      </c>
      <c r="B69" s="197">
        <v>26.6</v>
      </c>
      <c r="C69" s="197">
        <v>26.6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11.097519999999999</v>
      </c>
      <c r="J69" s="21">
        <f t="shared" si="22"/>
        <v>6.2057799999999999</v>
      </c>
      <c r="K69" s="21">
        <f t="shared" si="23"/>
        <v>8.0039400000000001</v>
      </c>
      <c r="L69" s="21">
        <f t="shared" si="24"/>
        <v>1.2927600000000001</v>
      </c>
      <c r="M69" s="157">
        <f t="shared" si="25"/>
        <v>26.6</v>
      </c>
      <c r="N69" s="22"/>
      <c r="P69" s="37">
        <f t="shared" si="17"/>
        <v>11.097519999999999</v>
      </c>
      <c r="Q69" s="37">
        <f t="shared" si="18"/>
        <v>6.2057799999999999</v>
      </c>
      <c r="R69" s="37">
        <f t="shared" si="19"/>
        <v>8.0039400000000001</v>
      </c>
      <c r="S69" s="37">
        <f t="shared" si="20"/>
        <v>1.2927600000000001</v>
      </c>
      <c r="T69" s="37">
        <f t="shared" si="26"/>
        <v>26.6</v>
      </c>
    </row>
    <row r="70" spans="1:20">
      <c r="A70" s="8" t="s">
        <v>112</v>
      </c>
      <c r="B70" s="197">
        <v>26.6</v>
      </c>
      <c r="C70" s="197">
        <v>26.6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11.097519999999999</v>
      </c>
      <c r="J70" s="21">
        <f t="shared" si="22"/>
        <v>6.2057799999999999</v>
      </c>
      <c r="K70" s="21">
        <f t="shared" si="23"/>
        <v>8.0039400000000001</v>
      </c>
      <c r="L70" s="21">
        <f t="shared" si="24"/>
        <v>1.2927600000000001</v>
      </c>
      <c r="M70" s="157">
        <f t="shared" si="25"/>
        <v>26.6</v>
      </c>
      <c r="N70" s="22"/>
      <c r="P70" s="37">
        <f t="shared" si="17"/>
        <v>11.097519999999999</v>
      </c>
      <c r="Q70" s="37">
        <f t="shared" si="18"/>
        <v>6.2057799999999999</v>
      </c>
      <c r="R70" s="37">
        <f t="shared" si="19"/>
        <v>8.0039400000000001</v>
      </c>
      <c r="S70" s="37">
        <f t="shared" si="20"/>
        <v>1.2927600000000001</v>
      </c>
      <c r="T70" s="37">
        <f t="shared" si="26"/>
        <v>26.6</v>
      </c>
    </row>
    <row r="71" spans="1:20">
      <c r="A71" s="8" t="s">
        <v>113</v>
      </c>
      <c r="B71" s="197">
        <v>26.6</v>
      </c>
      <c r="C71" s="197">
        <v>26.6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11.097519999999999</v>
      </c>
      <c r="J71" s="21">
        <f t="shared" si="22"/>
        <v>6.2057799999999999</v>
      </c>
      <c r="K71" s="21">
        <f t="shared" si="23"/>
        <v>8.0039400000000001</v>
      </c>
      <c r="L71" s="21">
        <f t="shared" si="24"/>
        <v>1.2927600000000001</v>
      </c>
      <c r="M71" s="157">
        <f t="shared" si="25"/>
        <v>26.6</v>
      </c>
      <c r="N71" s="22"/>
      <c r="P71" s="37">
        <f t="shared" si="17"/>
        <v>11.097519999999999</v>
      </c>
      <c r="Q71" s="37">
        <f t="shared" si="18"/>
        <v>6.2057799999999999</v>
      </c>
      <c r="R71" s="37">
        <f t="shared" si="19"/>
        <v>8.0039400000000001</v>
      </c>
      <c r="S71" s="37">
        <f t="shared" si="20"/>
        <v>1.2927600000000001</v>
      </c>
      <c r="T71" s="37">
        <f t="shared" si="26"/>
        <v>26.6</v>
      </c>
    </row>
    <row r="72" spans="1:20">
      <c r="A72" s="8" t="s">
        <v>114</v>
      </c>
      <c r="B72" s="197">
        <v>26.6</v>
      </c>
      <c r="C72" s="197">
        <v>26.6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11.097519999999999</v>
      </c>
      <c r="J72" s="21">
        <f t="shared" si="22"/>
        <v>6.2057799999999999</v>
      </c>
      <c r="K72" s="21">
        <f t="shared" si="23"/>
        <v>8.0039400000000001</v>
      </c>
      <c r="L72" s="21">
        <f t="shared" si="24"/>
        <v>1.2927600000000001</v>
      </c>
      <c r="M72" s="157">
        <f t="shared" si="25"/>
        <v>26.6</v>
      </c>
      <c r="N72" s="22"/>
      <c r="P72" s="37">
        <f t="shared" si="17"/>
        <v>11.097519999999999</v>
      </c>
      <c r="Q72" s="37">
        <f t="shared" si="18"/>
        <v>6.2057799999999999</v>
      </c>
      <c r="R72" s="37">
        <f t="shared" si="19"/>
        <v>8.0039400000000001</v>
      </c>
      <c r="S72" s="37">
        <f t="shared" si="20"/>
        <v>1.2927600000000001</v>
      </c>
      <c r="T72" s="37">
        <f t="shared" si="26"/>
        <v>26.6</v>
      </c>
    </row>
    <row r="73" spans="1:20">
      <c r="A73" s="8" t="s">
        <v>115</v>
      </c>
      <c r="B73" s="197">
        <v>26.6</v>
      </c>
      <c r="C73" s="197">
        <v>26.6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11.097519999999999</v>
      </c>
      <c r="J73" s="21">
        <f t="shared" si="22"/>
        <v>6.2057799999999999</v>
      </c>
      <c r="K73" s="21">
        <f t="shared" si="23"/>
        <v>8.0039400000000001</v>
      </c>
      <c r="L73" s="21">
        <f t="shared" si="24"/>
        <v>1.2927600000000001</v>
      </c>
      <c r="M73" s="157">
        <f t="shared" si="25"/>
        <v>26.6</v>
      </c>
      <c r="N73" s="22"/>
      <c r="P73" s="37">
        <f t="shared" si="17"/>
        <v>11.097519999999999</v>
      </c>
      <c r="Q73" s="37">
        <f t="shared" si="18"/>
        <v>6.2057799999999999</v>
      </c>
      <c r="R73" s="37">
        <f t="shared" si="19"/>
        <v>8.0039400000000001</v>
      </c>
      <c r="S73" s="37">
        <f t="shared" si="20"/>
        <v>1.2927600000000001</v>
      </c>
      <c r="T73" s="37">
        <f t="shared" si="26"/>
        <v>26.6</v>
      </c>
    </row>
    <row r="74" spans="1:20">
      <c r="A74" s="8" t="s">
        <v>116</v>
      </c>
      <c r="B74" s="197">
        <v>26.6</v>
      </c>
      <c r="C74" s="197">
        <v>26.6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11.097519999999999</v>
      </c>
      <c r="J74" s="21">
        <f t="shared" si="22"/>
        <v>6.2057799999999999</v>
      </c>
      <c r="K74" s="21">
        <f t="shared" si="23"/>
        <v>8.0039400000000001</v>
      </c>
      <c r="L74" s="21">
        <f t="shared" si="24"/>
        <v>1.2927600000000001</v>
      </c>
      <c r="M74" s="157">
        <f t="shared" si="25"/>
        <v>26.6</v>
      </c>
      <c r="N74" s="22"/>
      <c r="P74" s="37">
        <f t="shared" si="17"/>
        <v>11.097519999999999</v>
      </c>
      <c r="Q74" s="37">
        <f t="shared" si="18"/>
        <v>6.2057799999999999</v>
      </c>
      <c r="R74" s="37">
        <f t="shared" si="19"/>
        <v>8.0039400000000001</v>
      </c>
      <c r="S74" s="37">
        <f t="shared" si="20"/>
        <v>1.2927600000000001</v>
      </c>
      <c r="T74" s="37">
        <f t="shared" si="26"/>
        <v>26.6</v>
      </c>
    </row>
    <row r="75" spans="1:20">
      <c r="A75" s="8" t="s">
        <v>117</v>
      </c>
      <c r="B75" s="197">
        <v>26.6</v>
      </c>
      <c r="C75" s="197">
        <v>26.6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11.097519999999999</v>
      </c>
      <c r="J75" s="21">
        <f t="shared" si="22"/>
        <v>6.2057799999999999</v>
      </c>
      <c r="K75" s="21">
        <f t="shared" si="23"/>
        <v>8.0039400000000001</v>
      </c>
      <c r="L75" s="21">
        <f t="shared" si="24"/>
        <v>1.2927600000000001</v>
      </c>
      <c r="M75" s="157">
        <f t="shared" si="25"/>
        <v>26.6</v>
      </c>
      <c r="N75" s="22"/>
      <c r="P75" s="37">
        <f t="shared" si="17"/>
        <v>11.097519999999999</v>
      </c>
      <c r="Q75" s="37">
        <f t="shared" si="18"/>
        <v>6.2057799999999999</v>
      </c>
      <c r="R75" s="37">
        <f t="shared" si="19"/>
        <v>8.0039400000000001</v>
      </c>
      <c r="S75" s="37">
        <f t="shared" si="20"/>
        <v>1.2927600000000001</v>
      </c>
      <c r="T75" s="37">
        <f t="shared" si="26"/>
        <v>26.6</v>
      </c>
    </row>
    <row r="76" spans="1:20">
      <c r="A76" s="8" t="s">
        <v>118</v>
      </c>
      <c r="B76" s="197">
        <v>26.6</v>
      </c>
      <c r="C76" s="197">
        <v>26.6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11.097519999999999</v>
      </c>
      <c r="J76" s="21">
        <f t="shared" si="22"/>
        <v>6.2057799999999999</v>
      </c>
      <c r="K76" s="21">
        <f t="shared" si="23"/>
        <v>8.0039400000000001</v>
      </c>
      <c r="L76" s="21">
        <f t="shared" si="24"/>
        <v>1.2927600000000001</v>
      </c>
      <c r="M76" s="157">
        <f t="shared" si="25"/>
        <v>26.6</v>
      </c>
      <c r="N76" s="22"/>
      <c r="P76" s="37">
        <f t="shared" si="17"/>
        <v>11.097519999999999</v>
      </c>
      <c r="Q76" s="37">
        <f t="shared" si="18"/>
        <v>6.2057799999999999</v>
      </c>
      <c r="R76" s="37">
        <f t="shared" si="19"/>
        <v>8.0039400000000001</v>
      </c>
      <c r="S76" s="37">
        <f t="shared" si="20"/>
        <v>1.2927600000000001</v>
      </c>
      <c r="T76" s="37">
        <f t="shared" si="26"/>
        <v>26.6</v>
      </c>
    </row>
    <row r="77" spans="1:20">
      <c r="A77" s="8" t="s">
        <v>119</v>
      </c>
      <c r="B77" s="197">
        <v>26.6</v>
      </c>
      <c r="C77" s="197">
        <v>26.6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11.097519999999999</v>
      </c>
      <c r="J77" s="21">
        <f t="shared" si="22"/>
        <v>6.2057799999999999</v>
      </c>
      <c r="K77" s="21">
        <f t="shared" si="23"/>
        <v>8.0039400000000001</v>
      </c>
      <c r="L77" s="21">
        <f t="shared" si="24"/>
        <v>1.2927600000000001</v>
      </c>
      <c r="M77" s="157">
        <f t="shared" si="25"/>
        <v>26.6</v>
      </c>
      <c r="N77" s="22"/>
      <c r="P77" s="37">
        <f t="shared" si="17"/>
        <v>11.097519999999999</v>
      </c>
      <c r="Q77" s="37">
        <f t="shared" si="18"/>
        <v>6.2057799999999999</v>
      </c>
      <c r="R77" s="37">
        <f t="shared" si="19"/>
        <v>8.0039400000000001</v>
      </c>
      <c r="S77" s="37">
        <f t="shared" si="20"/>
        <v>1.2927600000000001</v>
      </c>
      <c r="T77" s="37">
        <f t="shared" si="26"/>
        <v>26.6</v>
      </c>
    </row>
    <row r="78" spans="1:20">
      <c r="A78" s="8" t="s">
        <v>120</v>
      </c>
      <c r="B78" s="197">
        <v>26.6</v>
      </c>
      <c r="C78" s="197">
        <v>26.6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11.097519999999999</v>
      </c>
      <c r="J78" s="21">
        <f t="shared" si="22"/>
        <v>6.2057799999999999</v>
      </c>
      <c r="K78" s="21">
        <f t="shared" si="23"/>
        <v>8.0039400000000001</v>
      </c>
      <c r="L78" s="21">
        <f t="shared" si="24"/>
        <v>1.2927600000000001</v>
      </c>
      <c r="M78" s="157">
        <f t="shared" si="25"/>
        <v>26.6</v>
      </c>
      <c r="N78" s="22"/>
      <c r="P78" s="37">
        <f t="shared" si="17"/>
        <v>11.097519999999999</v>
      </c>
      <c r="Q78" s="37">
        <f t="shared" si="18"/>
        <v>6.2057799999999999</v>
      </c>
      <c r="R78" s="37">
        <f t="shared" si="19"/>
        <v>8.0039400000000001</v>
      </c>
      <c r="S78" s="37">
        <f t="shared" si="20"/>
        <v>1.2927600000000001</v>
      </c>
      <c r="T78" s="37">
        <f t="shared" si="26"/>
        <v>26.6</v>
      </c>
    </row>
    <row r="79" spans="1:20">
      <c r="A79" s="8" t="s">
        <v>121</v>
      </c>
      <c r="B79" s="197">
        <v>26.6</v>
      </c>
      <c r="C79" s="197">
        <v>26.6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11.097519999999999</v>
      </c>
      <c r="J79" s="21">
        <f t="shared" si="22"/>
        <v>6.2057799999999999</v>
      </c>
      <c r="K79" s="21">
        <f t="shared" si="23"/>
        <v>8.0039400000000001</v>
      </c>
      <c r="L79" s="21">
        <f t="shared" si="24"/>
        <v>1.2927600000000001</v>
      </c>
      <c r="M79" s="157">
        <f t="shared" si="25"/>
        <v>26.6</v>
      </c>
      <c r="N79" s="22"/>
      <c r="P79" s="37">
        <f t="shared" si="17"/>
        <v>11.097519999999999</v>
      </c>
      <c r="Q79" s="37">
        <f t="shared" si="18"/>
        <v>6.2057799999999999</v>
      </c>
      <c r="R79" s="37">
        <f t="shared" si="19"/>
        <v>8.0039400000000001</v>
      </c>
      <c r="S79" s="37">
        <f t="shared" si="20"/>
        <v>1.2927600000000001</v>
      </c>
      <c r="T79" s="37">
        <f t="shared" si="26"/>
        <v>26.6</v>
      </c>
    </row>
    <row r="80" spans="1:20">
      <c r="A80" s="8" t="s">
        <v>122</v>
      </c>
      <c r="B80" s="197">
        <v>26.6</v>
      </c>
      <c r="C80" s="197">
        <v>26.6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11.097519999999999</v>
      </c>
      <c r="J80" s="21">
        <f t="shared" si="22"/>
        <v>6.2057799999999999</v>
      </c>
      <c r="K80" s="21">
        <f t="shared" si="23"/>
        <v>8.0039400000000001</v>
      </c>
      <c r="L80" s="21">
        <f t="shared" si="24"/>
        <v>1.2927600000000001</v>
      </c>
      <c r="M80" s="157">
        <f t="shared" si="25"/>
        <v>26.6</v>
      </c>
      <c r="N80" s="22"/>
      <c r="P80" s="37">
        <f t="shared" si="17"/>
        <v>11.097519999999999</v>
      </c>
      <c r="Q80" s="37">
        <f t="shared" si="18"/>
        <v>6.2057799999999999</v>
      </c>
      <c r="R80" s="37">
        <f t="shared" si="19"/>
        <v>8.0039400000000001</v>
      </c>
      <c r="S80" s="37">
        <f t="shared" si="20"/>
        <v>1.2927600000000001</v>
      </c>
      <c r="T80" s="37">
        <f t="shared" si="26"/>
        <v>26.6</v>
      </c>
    </row>
    <row r="81" spans="1:20">
      <c r="A81" s="8" t="s">
        <v>123</v>
      </c>
      <c r="B81" s="197">
        <v>26.6</v>
      </c>
      <c r="C81" s="197">
        <v>26.6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11.097519999999999</v>
      </c>
      <c r="J81" s="21">
        <f t="shared" si="22"/>
        <v>6.2057799999999999</v>
      </c>
      <c r="K81" s="21">
        <f t="shared" si="23"/>
        <v>8.0039400000000001</v>
      </c>
      <c r="L81" s="21">
        <f t="shared" si="24"/>
        <v>1.2927600000000001</v>
      </c>
      <c r="M81" s="157">
        <f t="shared" si="25"/>
        <v>26.6</v>
      </c>
      <c r="N81" s="22"/>
      <c r="P81" s="37">
        <f t="shared" si="17"/>
        <v>11.097519999999999</v>
      </c>
      <c r="Q81" s="37">
        <f t="shared" si="18"/>
        <v>6.2057799999999999</v>
      </c>
      <c r="R81" s="37">
        <f t="shared" si="19"/>
        <v>8.0039400000000001</v>
      </c>
      <c r="S81" s="37">
        <f t="shared" si="20"/>
        <v>1.2927600000000001</v>
      </c>
      <c r="T81" s="37">
        <f t="shared" si="26"/>
        <v>26.6</v>
      </c>
    </row>
    <row r="82" spans="1:20">
      <c r="A82" s="8" t="s">
        <v>124</v>
      </c>
      <c r="B82" s="197">
        <v>26.6</v>
      </c>
      <c r="C82" s="197">
        <v>26.6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11.097519999999999</v>
      </c>
      <c r="J82" s="21">
        <f t="shared" si="22"/>
        <v>6.2057799999999999</v>
      </c>
      <c r="K82" s="21">
        <f t="shared" si="23"/>
        <v>8.0039400000000001</v>
      </c>
      <c r="L82" s="21">
        <f t="shared" si="24"/>
        <v>1.2927600000000001</v>
      </c>
      <c r="M82" s="157">
        <f t="shared" si="25"/>
        <v>26.6</v>
      </c>
      <c r="N82" s="22"/>
      <c r="P82" s="37">
        <f t="shared" si="17"/>
        <v>11.097519999999999</v>
      </c>
      <c r="Q82" s="37">
        <f t="shared" si="18"/>
        <v>6.2057799999999999</v>
      </c>
      <c r="R82" s="37">
        <f t="shared" si="19"/>
        <v>8.0039400000000001</v>
      </c>
      <c r="S82" s="37">
        <f t="shared" si="20"/>
        <v>1.2927600000000001</v>
      </c>
      <c r="T82" s="37">
        <f t="shared" si="26"/>
        <v>26.6</v>
      </c>
    </row>
    <row r="83" spans="1:20">
      <c r="A83" s="8" t="s">
        <v>125</v>
      </c>
      <c r="B83" s="197">
        <v>26.6</v>
      </c>
      <c r="C83" s="197">
        <v>26.6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11.097519999999999</v>
      </c>
      <c r="J83" s="21">
        <f t="shared" si="22"/>
        <v>6.2057799999999999</v>
      </c>
      <c r="K83" s="21">
        <f t="shared" si="23"/>
        <v>8.0039400000000001</v>
      </c>
      <c r="L83" s="21">
        <f t="shared" si="24"/>
        <v>1.2927600000000001</v>
      </c>
      <c r="M83" s="157">
        <f t="shared" si="25"/>
        <v>26.6</v>
      </c>
      <c r="N83" s="22"/>
      <c r="P83" s="37">
        <f t="shared" si="17"/>
        <v>11.097519999999999</v>
      </c>
      <c r="Q83" s="37">
        <f t="shared" si="18"/>
        <v>6.2057799999999999</v>
      </c>
      <c r="R83" s="37">
        <f t="shared" si="19"/>
        <v>8.0039400000000001</v>
      </c>
      <c r="S83" s="37">
        <f t="shared" si="20"/>
        <v>1.2927600000000001</v>
      </c>
      <c r="T83" s="37">
        <f t="shared" si="26"/>
        <v>26.6</v>
      </c>
    </row>
    <row r="84" spans="1:20">
      <c r="A84" s="8" t="s">
        <v>126</v>
      </c>
      <c r="B84" s="197">
        <v>26.6</v>
      </c>
      <c r="C84" s="197">
        <v>26.6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11.097519999999999</v>
      </c>
      <c r="J84" s="21">
        <f t="shared" si="22"/>
        <v>6.2057799999999999</v>
      </c>
      <c r="K84" s="21">
        <f t="shared" si="23"/>
        <v>8.0039400000000001</v>
      </c>
      <c r="L84" s="21">
        <f t="shared" si="24"/>
        <v>1.2927600000000001</v>
      </c>
      <c r="M84" s="157">
        <f t="shared" si="25"/>
        <v>26.6</v>
      </c>
      <c r="N84" s="22"/>
      <c r="P84" s="37">
        <f t="shared" si="17"/>
        <v>11.097519999999999</v>
      </c>
      <c r="Q84" s="37">
        <f t="shared" si="18"/>
        <v>6.2057799999999999</v>
      </c>
      <c r="R84" s="37">
        <f t="shared" si="19"/>
        <v>8.0039400000000001</v>
      </c>
      <c r="S84" s="37">
        <f t="shared" si="20"/>
        <v>1.2927600000000001</v>
      </c>
      <c r="T84" s="37">
        <f t="shared" si="26"/>
        <v>26.6</v>
      </c>
    </row>
    <row r="85" spans="1:20">
      <c r="A85" s="8" t="s">
        <v>127</v>
      </c>
      <c r="B85" s="197">
        <v>26.6</v>
      </c>
      <c r="C85" s="197">
        <v>26.6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11.097519999999999</v>
      </c>
      <c r="J85" s="21">
        <f t="shared" si="22"/>
        <v>6.2057799999999999</v>
      </c>
      <c r="K85" s="21">
        <f t="shared" si="23"/>
        <v>8.0039400000000001</v>
      </c>
      <c r="L85" s="21">
        <f t="shared" si="24"/>
        <v>1.2927600000000001</v>
      </c>
      <c r="M85" s="157">
        <f t="shared" si="25"/>
        <v>26.6</v>
      </c>
      <c r="N85" s="22"/>
      <c r="P85" s="37">
        <f t="shared" si="17"/>
        <v>11.097519999999999</v>
      </c>
      <c r="Q85" s="37">
        <f t="shared" si="18"/>
        <v>6.2057799999999999</v>
      </c>
      <c r="R85" s="37">
        <f t="shared" si="19"/>
        <v>8.0039400000000001</v>
      </c>
      <c r="S85" s="37">
        <f t="shared" si="20"/>
        <v>1.2927600000000001</v>
      </c>
      <c r="T85" s="37">
        <f t="shared" si="26"/>
        <v>26.6</v>
      </c>
    </row>
    <row r="86" spans="1:20">
      <c r="A86" s="8" t="s">
        <v>128</v>
      </c>
      <c r="B86" s="197">
        <v>26.6</v>
      </c>
      <c r="C86" s="197">
        <v>26.6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11.097519999999999</v>
      </c>
      <c r="J86" s="21">
        <f t="shared" si="22"/>
        <v>6.2057799999999999</v>
      </c>
      <c r="K86" s="21">
        <f t="shared" si="23"/>
        <v>8.0039400000000001</v>
      </c>
      <c r="L86" s="21">
        <f t="shared" si="24"/>
        <v>1.2927600000000001</v>
      </c>
      <c r="M86" s="157">
        <f t="shared" si="25"/>
        <v>26.6</v>
      </c>
      <c r="N86" s="22"/>
      <c r="P86" s="37">
        <f t="shared" si="17"/>
        <v>11.097519999999999</v>
      </c>
      <c r="Q86" s="37">
        <f t="shared" si="18"/>
        <v>6.2057799999999999</v>
      </c>
      <c r="R86" s="37">
        <f t="shared" si="19"/>
        <v>8.0039400000000001</v>
      </c>
      <c r="S86" s="37">
        <f t="shared" si="20"/>
        <v>1.2927600000000001</v>
      </c>
      <c r="T86" s="37">
        <f t="shared" si="26"/>
        <v>26.6</v>
      </c>
    </row>
    <row r="87" spans="1:20">
      <c r="A87" s="8" t="s">
        <v>129</v>
      </c>
      <c r="B87" s="197">
        <v>26.6</v>
      </c>
      <c r="C87" s="197">
        <v>26.6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11.097519999999999</v>
      </c>
      <c r="J87" s="21">
        <f t="shared" si="22"/>
        <v>6.2057799999999999</v>
      </c>
      <c r="K87" s="21">
        <f t="shared" si="23"/>
        <v>8.0039400000000001</v>
      </c>
      <c r="L87" s="21">
        <f t="shared" si="24"/>
        <v>1.2927600000000001</v>
      </c>
      <c r="M87" s="157">
        <f t="shared" si="25"/>
        <v>26.6</v>
      </c>
      <c r="N87" s="22"/>
      <c r="P87" s="37">
        <f t="shared" si="17"/>
        <v>11.097519999999999</v>
      </c>
      <c r="Q87" s="37">
        <f t="shared" si="18"/>
        <v>6.2057799999999999</v>
      </c>
      <c r="R87" s="37">
        <f t="shared" si="19"/>
        <v>8.0039400000000001</v>
      </c>
      <c r="S87" s="37">
        <f t="shared" si="20"/>
        <v>1.2927600000000001</v>
      </c>
      <c r="T87" s="37">
        <f t="shared" si="26"/>
        <v>26.6</v>
      </c>
    </row>
    <row r="88" spans="1:20">
      <c r="A88" s="8" t="s">
        <v>130</v>
      </c>
      <c r="B88" s="197">
        <v>26.6</v>
      </c>
      <c r="C88" s="197">
        <v>25.3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10.555160000000001</v>
      </c>
      <c r="J88" s="21">
        <f t="shared" si="22"/>
        <v>5.9024900000000002</v>
      </c>
      <c r="K88" s="21">
        <f t="shared" si="23"/>
        <v>7.6127700000000003</v>
      </c>
      <c r="L88" s="21">
        <f t="shared" si="24"/>
        <v>1.2295800000000001</v>
      </c>
      <c r="M88" s="157">
        <f t="shared" si="25"/>
        <v>25.3</v>
      </c>
      <c r="N88" s="22"/>
      <c r="P88" s="37">
        <f t="shared" si="17"/>
        <v>10.555160000000001</v>
      </c>
      <c r="Q88" s="37">
        <f t="shared" si="18"/>
        <v>5.9024900000000002</v>
      </c>
      <c r="R88" s="37">
        <f t="shared" si="19"/>
        <v>7.6127700000000003</v>
      </c>
      <c r="S88" s="37">
        <f t="shared" si="20"/>
        <v>1.2295800000000001</v>
      </c>
      <c r="T88" s="37">
        <f t="shared" si="26"/>
        <v>25.3</v>
      </c>
    </row>
    <row r="89" spans="1:20">
      <c r="A89" s="8" t="s">
        <v>131</v>
      </c>
      <c r="B89" s="197">
        <v>25.3</v>
      </c>
      <c r="C89" s="197">
        <v>25.3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10.555160000000001</v>
      </c>
      <c r="J89" s="21">
        <f t="shared" si="22"/>
        <v>5.9024900000000002</v>
      </c>
      <c r="K89" s="21">
        <f t="shared" si="23"/>
        <v>7.6127700000000003</v>
      </c>
      <c r="L89" s="21">
        <f t="shared" si="24"/>
        <v>1.2295800000000001</v>
      </c>
      <c r="M89" s="157">
        <f t="shared" si="25"/>
        <v>25.3</v>
      </c>
      <c r="N89" s="22"/>
      <c r="P89" s="37">
        <f t="shared" si="17"/>
        <v>10.555160000000001</v>
      </c>
      <c r="Q89" s="37">
        <f t="shared" si="18"/>
        <v>5.9024900000000002</v>
      </c>
      <c r="R89" s="37">
        <f t="shared" si="19"/>
        <v>7.6127700000000003</v>
      </c>
      <c r="S89" s="37">
        <f t="shared" si="20"/>
        <v>1.2295800000000001</v>
      </c>
      <c r="T89" s="37">
        <f t="shared" si="26"/>
        <v>25.3</v>
      </c>
    </row>
    <row r="90" spans="1:20">
      <c r="A90" s="8" t="s">
        <v>132</v>
      </c>
      <c r="B90" s="197">
        <v>25.3</v>
      </c>
      <c r="C90" s="197">
        <v>23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9.5955999999999992</v>
      </c>
      <c r="J90" s="21">
        <f t="shared" si="22"/>
        <v>5.365899999999999</v>
      </c>
      <c r="K90" s="21">
        <f t="shared" si="23"/>
        <v>6.9207000000000001</v>
      </c>
      <c r="L90" s="21">
        <f t="shared" si="24"/>
        <v>1.1177999999999999</v>
      </c>
      <c r="M90" s="157">
        <f t="shared" si="25"/>
        <v>22.999999999999996</v>
      </c>
      <c r="N90" s="22"/>
      <c r="P90" s="37">
        <f t="shared" si="17"/>
        <v>9.5955999999999992</v>
      </c>
      <c r="Q90" s="37">
        <f t="shared" si="18"/>
        <v>5.365899999999999</v>
      </c>
      <c r="R90" s="37">
        <f t="shared" si="19"/>
        <v>6.9207000000000001</v>
      </c>
      <c r="S90" s="37">
        <f t="shared" si="20"/>
        <v>1.1177999999999999</v>
      </c>
      <c r="T90" s="37">
        <f t="shared" si="26"/>
        <v>22.999999999999996</v>
      </c>
    </row>
    <row r="91" spans="1:20">
      <c r="A91" s="8" t="s">
        <v>133</v>
      </c>
      <c r="B91" s="197">
        <v>23</v>
      </c>
      <c r="C91" s="197">
        <v>23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9.5955999999999992</v>
      </c>
      <c r="J91" s="21">
        <f t="shared" si="22"/>
        <v>5.365899999999999</v>
      </c>
      <c r="K91" s="21">
        <f t="shared" si="23"/>
        <v>6.9207000000000001</v>
      </c>
      <c r="L91" s="21">
        <f t="shared" si="24"/>
        <v>1.1177999999999999</v>
      </c>
      <c r="M91" s="157">
        <f t="shared" si="25"/>
        <v>22.999999999999996</v>
      </c>
      <c r="N91" s="22"/>
      <c r="P91" s="37">
        <f t="shared" si="17"/>
        <v>9.5955999999999992</v>
      </c>
      <c r="Q91" s="37">
        <f t="shared" si="18"/>
        <v>5.365899999999999</v>
      </c>
      <c r="R91" s="37">
        <f t="shared" si="19"/>
        <v>6.9207000000000001</v>
      </c>
      <c r="S91" s="37">
        <f t="shared" si="20"/>
        <v>1.1177999999999999</v>
      </c>
      <c r="T91" s="37">
        <f t="shared" si="26"/>
        <v>22.999999999999996</v>
      </c>
    </row>
    <row r="92" spans="1:20">
      <c r="A92" s="8" t="s">
        <v>134</v>
      </c>
      <c r="B92" s="197">
        <v>25.5</v>
      </c>
      <c r="C92" s="197">
        <v>25.5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10.638599999999999</v>
      </c>
      <c r="J92" s="21">
        <f t="shared" si="22"/>
        <v>5.9491499999999995</v>
      </c>
      <c r="K92" s="21">
        <f t="shared" si="23"/>
        <v>7.6729499999999993</v>
      </c>
      <c r="L92" s="21">
        <f t="shared" si="24"/>
        <v>1.2393000000000001</v>
      </c>
      <c r="M92" s="157">
        <f t="shared" si="25"/>
        <v>25.5</v>
      </c>
      <c r="N92" s="22"/>
      <c r="P92" s="37">
        <f t="shared" si="17"/>
        <v>10.638599999999999</v>
      </c>
      <c r="Q92" s="37">
        <f t="shared" si="18"/>
        <v>5.9491499999999995</v>
      </c>
      <c r="R92" s="37">
        <f t="shared" si="19"/>
        <v>7.6729499999999993</v>
      </c>
      <c r="S92" s="37">
        <f t="shared" si="20"/>
        <v>1.2393000000000001</v>
      </c>
      <c r="T92" s="37">
        <f t="shared" si="26"/>
        <v>25.5</v>
      </c>
    </row>
    <row r="93" spans="1:20">
      <c r="A93" s="8" t="s">
        <v>135</v>
      </c>
      <c r="B93" s="197">
        <v>25.5</v>
      </c>
      <c r="C93" s="197">
        <v>25.5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10.638599999999999</v>
      </c>
      <c r="J93" s="21">
        <f t="shared" si="22"/>
        <v>5.9491499999999995</v>
      </c>
      <c r="K93" s="21">
        <f t="shared" si="23"/>
        <v>7.6729499999999993</v>
      </c>
      <c r="L93" s="21">
        <f t="shared" si="24"/>
        <v>1.2393000000000001</v>
      </c>
      <c r="M93" s="157">
        <f t="shared" si="25"/>
        <v>25.5</v>
      </c>
      <c r="N93" s="22"/>
      <c r="P93" s="37">
        <f t="shared" si="17"/>
        <v>10.638599999999999</v>
      </c>
      <c r="Q93" s="37">
        <f t="shared" si="18"/>
        <v>5.9491499999999995</v>
      </c>
      <c r="R93" s="37">
        <f t="shared" si="19"/>
        <v>7.6729499999999993</v>
      </c>
      <c r="S93" s="37">
        <f t="shared" si="20"/>
        <v>1.2393000000000001</v>
      </c>
      <c r="T93" s="37">
        <f t="shared" si="26"/>
        <v>25.5</v>
      </c>
    </row>
    <row r="94" spans="1:20">
      <c r="A94" s="8" t="s">
        <v>136</v>
      </c>
      <c r="B94" s="197">
        <v>25.5</v>
      </c>
      <c r="C94" s="197">
        <v>25.5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10.638599999999999</v>
      </c>
      <c r="J94" s="21">
        <f t="shared" si="22"/>
        <v>5.9491499999999995</v>
      </c>
      <c r="K94" s="21">
        <f t="shared" si="23"/>
        <v>7.6729499999999993</v>
      </c>
      <c r="L94" s="21">
        <f t="shared" si="24"/>
        <v>1.2393000000000001</v>
      </c>
      <c r="M94" s="157">
        <f t="shared" si="25"/>
        <v>25.5</v>
      </c>
      <c r="N94" s="22"/>
      <c r="P94" s="37">
        <f t="shared" si="17"/>
        <v>10.638599999999999</v>
      </c>
      <c r="Q94" s="37">
        <f t="shared" si="18"/>
        <v>5.9491499999999995</v>
      </c>
      <c r="R94" s="37">
        <f t="shared" si="19"/>
        <v>7.6729499999999993</v>
      </c>
      <c r="S94" s="37">
        <f t="shared" si="20"/>
        <v>1.2393000000000001</v>
      </c>
      <c r="T94" s="37">
        <f t="shared" si="26"/>
        <v>25.5</v>
      </c>
    </row>
    <row r="95" spans="1:20">
      <c r="A95" s="8" t="s">
        <v>137</v>
      </c>
      <c r="B95" s="197">
        <v>26</v>
      </c>
      <c r="C95" s="197">
        <v>26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10.847200000000001</v>
      </c>
      <c r="J95" s="21">
        <f t="shared" si="22"/>
        <v>6.0657999999999994</v>
      </c>
      <c r="K95" s="21">
        <f t="shared" si="23"/>
        <v>7.8234000000000004</v>
      </c>
      <c r="L95" s="21">
        <f t="shared" si="24"/>
        <v>1.2636000000000001</v>
      </c>
      <c r="M95" s="157">
        <f t="shared" si="25"/>
        <v>26</v>
      </c>
      <c r="N95" s="22"/>
      <c r="P95" s="37">
        <f t="shared" si="17"/>
        <v>10.847200000000001</v>
      </c>
      <c r="Q95" s="37">
        <f t="shared" si="18"/>
        <v>6.0657999999999994</v>
      </c>
      <c r="R95" s="37">
        <f t="shared" si="19"/>
        <v>7.8234000000000004</v>
      </c>
      <c r="S95" s="37">
        <f t="shared" si="20"/>
        <v>1.2636000000000001</v>
      </c>
      <c r="T95" s="37">
        <f t="shared" si="26"/>
        <v>26</v>
      </c>
    </row>
    <row r="96" spans="1:20">
      <c r="A96" s="8" t="s">
        <v>138</v>
      </c>
      <c r="B96" s="197">
        <v>26</v>
      </c>
      <c r="C96" s="197">
        <v>26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10.847200000000001</v>
      </c>
      <c r="J96" s="21">
        <f t="shared" si="22"/>
        <v>6.0657999999999994</v>
      </c>
      <c r="K96" s="21">
        <f t="shared" si="23"/>
        <v>7.8234000000000004</v>
      </c>
      <c r="L96" s="21">
        <f t="shared" si="24"/>
        <v>1.2636000000000001</v>
      </c>
      <c r="M96" s="157">
        <f t="shared" si="25"/>
        <v>26</v>
      </c>
      <c r="N96" s="22"/>
      <c r="P96" s="37">
        <f t="shared" si="17"/>
        <v>10.847200000000001</v>
      </c>
      <c r="Q96" s="37">
        <f t="shared" si="18"/>
        <v>6.0657999999999994</v>
      </c>
      <c r="R96" s="37">
        <f t="shared" si="19"/>
        <v>7.8234000000000004</v>
      </c>
      <c r="S96" s="37">
        <f t="shared" si="20"/>
        <v>1.2636000000000001</v>
      </c>
      <c r="T96" s="37">
        <f t="shared" si="26"/>
        <v>26</v>
      </c>
    </row>
    <row r="97" spans="1:23">
      <c r="A97" s="8" t="s">
        <v>139</v>
      </c>
      <c r="B97" s="197">
        <v>26</v>
      </c>
      <c r="C97" s="197">
        <v>26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10.847200000000001</v>
      </c>
      <c r="J97" s="21">
        <f t="shared" si="22"/>
        <v>6.0657999999999994</v>
      </c>
      <c r="K97" s="21">
        <f t="shared" si="23"/>
        <v>7.8234000000000004</v>
      </c>
      <c r="L97" s="21">
        <f t="shared" si="24"/>
        <v>1.2636000000000001</v>
      </c>
      <c r="M97" s="157">
        <f t="shared" si="25"/>
        <v>26</v>
      </c>
      <c r="N97" s="22"/>
      <c r="P97" s="37">
        <f t="shared" si="17"/>
        <v>10.847200000000001</v>
      </c>
      <c r="Q97" s="37">
        <f t="shared" si="18"/>
        <v>6.0657999999999994</v>
      </c>
      <c r="R97" s="37">
        <f t="shared" si="19"/>
        <v>7.8234000000000004</v>
      </c>
      <c r="S97" s="37">
        <f t="shared" si="20"/>
        <v>1.2636000000000001</v>
      </c>
      <c r="T97" s="37">
        <f t="shared" si="26"/>
        <v>26</v>
      </c>
    </row>
    <row r="98" spans="1:23" ht="15.75" thickBot="1">
      <c r="A98" s="8" t="s">
        <v>140</v>
      </c>
      <c r="B98" s="197">
        <v>26</v>
      </c>
      <c r="C98" s="197">
        <v>26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10.847200000000001</v>
      </c>
      <c r="J98" s="21">
        <f t="shared" si="22"/>
        <v>6.0657999999999994</v>
      </c>
      <c r="K98" s="21">
        <f t="shared" si="23"/>
        <v>7.8234000000000004</v>
      </c>
      <c r="L98" s="21">
        <f t="shared" si="24"/>
        <v>1.2636000000000001</v>
      </c>
      <c r="M98" s="157">
        <f t="shared" si="25"/>
        <v>26</v>
      </c>
      <c r="N98" s="22"/>
      <c r="P98" s="37">
        <f t="shared" si="17"/>
        <v>10.847200000000001</v>
      </c>
      <c r="Q98" s="37">
        <f t="shared" si="18"/>
        <v>6.0657999999999994</v>
      </c>
      <c r="R98" s="37">
        <f t="shared" si="19"/>
        <v>7.8234000000000004</v>
      </c>
      <c r="S98" s="37">
        <f t="shared" si="20"/>
        <v>1.2636000000000001</v>
      </c>
      <c r="T98" s="37">
        <f t="shared" si="26"/>
        <v>26</v>
      </c>
    </row>
    <row r="99" spans="1:23" ht="15.75" thickBot="1">
      <c r="A99" s="8" t="s">
        <v>171</v>
      </c>
      <c r="B99" s="20">
        <f t="shared" ref="B99:H99" si="27">SUM(B3:B98)/4000</f>
        <v>0.62774999999999914</v>
      </c>
      <c r="C99" s="20">
        <f t="shared" si="27"/>
        <v>0.62684999999999913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0.26152182000000013</v>
      </c>
      <c r="J99" s="158">
        <f t="shared" ref="J99:L99" si="28">SUM(J3:J98)/4000</f>
        <v>0.14624410500000001</v>
      </c>
      <c r="K99" s="158">
        <f t="shared" si="28"/>
        <v>0.1886191650000002</v>
      </c>
      <c r="L99" s="158">
        <f t="shared" si="28"/>
        <v>3.0464910000000005E-2</v>
      </c>
      <c r="M99" s="159">
        <f>SUM(M3:M98)/4000</f>
        <v>0.62684999999999913</v>
      </c>
      <c r="N99" s="23"/>
      <c r="P99" s="37">
        <f>SUM(P3:P98)/4000</f>
        <v>0.26152182000000013</v>
      </c>
      <c r="Q99" s="37">
        <f t="shared" ref="Q99:S99" si="29">SUM(Q3:Q98)/4000</f>
        <v>0.14624410500000001</v>
      </c>
      <c r="R99" s="37">
        <f t="shared" si="29"/>
        <v>0.1886191650000002</v>
      </c>
      <c r="S99" s="37">
        <f t="shared" si="29"/>
        <v>3.0464910000000005E-2</v>
      </c>
      <c r="T99" s="37">
        <f t="shared" si="26"/>
        <v>0.62685000000000024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45286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5.49</v>
      </c>
      <c r="N3" s="71">
        <v>0</v>
      </c>
      <c r="O3" s="53">
        <v>-45</v>
      </c>
      <c r="P3" s="53">
        <v>-19</v>
      </c>
      <c r="Q3" s="53">
        <v>0</v>
      </c>
      <c r="R3" s="53">
        <v>0</v>
      </c>
      <c r="S3" s="72">
        <v>0</v>
      </c>
      <c r="U3" s="73">
        <v>-64</v>
      </c>
      <c r="V3" s="74">
        <v>5.49</v>
      </c>
      <c r="W3">
        <v>0</v>
      </c>
      <c r="X3">
        <v>-45</v>
      </c>
      <c r="Y3">
        <v>0</v>
      </c>
      <c r="Z3">
        <v>0</v>
      </c>
      <c r="AA3">
        <v>5.49</v>
      </c>
      <c r="AB3">
        <v>-19</v>
      </c>
    </row>
    <row r="4" spans="1:28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2.79</v>
      </c>
      <c r="N4" s="73">
        <v>0</v>
      </c>
      <c r="O4" s="46">
        <v>-60</v>
      </c>
      <c r="P4" s="46">
        <v>-36</v>
      </c>
      <c r="Q4" s="46">
        <v>0</v>
      </c>
      <c r="R4" s="46">
        <v>0</v>
      </c>
      <c r="S4" s="74">
        <v>0</v>
      </c>
      <c r="U4" s="73">
        <v>-96</v>
      </c>
      <c r="V4" s="74">
        <v>2.79</v>
      </c>
      <c r="W4">
        <v>0</v>
      </c>
      <c r="X4">
        <v>-60</v>
      </c>
      <c r="Y4">
        <v>0</v>
      </c>
      <c r="Z4">
        <v>0</v>
      </c>
      <c r="AA4">
        <v>2.79</v>
      </c>
      <c r="AB4">
        <v>-36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-46</v>
      </c>
      <c r="P5" s="46">
        <v>-52</v>
      </c>
      <c r="Q5" s="46">
        <v>0</v>
      </c>
      <c r="R5" s="46">
        <v>0</v>
      </c>
      <c r="S5" s="74">
        <v>0</v>
      </c>
      <c r="U5" s="73">
        <v>-98</v>
      </c>
      <c r="V5" s="74">
        <v>0</v>
      </c>
      <c r="W5">
        <v>0</v>
      </c>
      <c r="X5">
        <v>-46</v>
      </c>
      <c r="Y5">
        <v>0</v>
      </c>
      <c r="Z5">
        <v>0</v>
      </c>
      <c r="AA5">
        <v>0</v>
      </c>
      <c r="AB5">
        <v>-52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-56</v>
      </c>
      <c r="P6" s="46">
        <v>-64</v>
      </c>
      <c r="Q6" s="46">
        <v>0</v>
      </c>
      <c r="R6" s="46">
        <v>0</v>
      </c>
      <c r="S6" s="74">
        <v>0</v>
      </c>
      <c r="U6" s="73">
        <v>-120</v>
      </c>
      <c r="V6" s="74">
        <v>0</v>
      </c>
      <c r="W6">
        <v>0</v>
      </c>
      <c r="X6">
        <v>-56</v>
      </c>
      <c r="Y6">
        <v>0</v>
      </c>
      <c r="Z6">
        <v>0</v>
      </c>
      <c r="AA6">
        <v>0</v>
      </c>
      <c r="AB6">
        <v>-64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-45</v>
      </c>
      <c r="P7" s="46">
        <v>-78</v>
      </c>
      <c r="Q7" s="46">
        <v>0</v>
      </c>
      <c r="R7" s="46">
        <v>0</v>
      </c>
      <c r="S7" s="74">
        <v>0</v>
      </c>
      <c r="U7" s="73">
        <v>-123</v>
      </c>
      <c r="V7" s="74">
        <v>0</v>
      </c>
      <c r="W7">
        <v>0</v>
      </c>
      <c r="X7">
        <v>-45</v>
      </c>
      <c r="Y7">
        <v>0</v>
      </c>
      <c r="Z7">
        <v>0</v>
      </c>
      <c r="AA7">
        <v>0</v>
      </c>
      <c r="AB7">
        <v>-78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-60</v>
      </c>
      <c r="P8" s="46">
        <v>-87</v>
      </c>
      <c r="Q8" s="46">
        <v>0</v>
      </c>
      <c r="R8" s="46">
        <v>0</v>
      </c>
      <c r="S8" s="74">
        <v>0</v>
      </c>
      <c r="U8" s="73">
        <v>-147</v>
      </c>
      <c r="V8" s="74">
        <v>0</v>
      </c>
      <c r="W8">
        <v>0</v>
      </c>
      <c r="X8">
        <v>-60</v>
      </c>
      <c r="Y8">
        <v>0</v>
      </c>
      <c r="Z8">
        <v>0</v>
      </c>
      <c r="AA8">
        <v>0</v>
      </c>
      <c r="AB8">
        <v>-87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-70</v>
      </c>
      <c r="P9" s="46">
        <v>-94</v>
      </c>
      <c r="Q9" s="46">
        <v>0</v>
      </c>
      <c r="R9" s="46">
        <v>0</v>
      </c>
      <c r="S9" s="74">
        <v>0</v>
      </c>
      <c r="U9" s="73">
        <v>-164</v>
      </c>
      <c r="V9" s="74">
        <v>0</v>
      </c>
      <c r="W9">
        <v>0</v>
      </c>
      <c r="X9">
        <v>-70</v>
      </c>
      <c r="Y9">
        <v>0</v>
      </c>
      <c r="Z9">
        <v>0</v>
      </c>
      <c r="AA9">
        <v>0</v>
      </c>
      <c r="AB9">
        <v>-94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-80</v>
      </c>
      <c r="P10" s="46">
        <v>-100</v>
      </c>
      <c r="Q10" s="46">
        <v>0</v>
      </c>
      <c r="R10" s="46">
        <v>0</v>
      </c>
      <c r="S10" s="74">
        <v>0</v>
      </c>
      <c r="U10" s="73">
        <v>-180</v>
      </c>
      <c r="V10" s="74">
        <v>0</v>
      </c>
      <c r="W10">
        <v>0</v>
      </c>
      <c r="X10">
        <v>-80</v>
      </c>
      <c r="Y10">
        <v>0</v>
      </c>
      <c r="Z10">
        <v>0</v>
      </c>
      <c r="AA10">
        <v>0</v>
      </c>
      <c r="AB10">
        <v>-100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-100</v>
      </c>
      <c r="P11" s="46">
        <v>-113</v>
      </c>
      <c r="Q11" s="46">
        <v>0</v>
      </c>
      <c r="R11" s="46">
        <v>0</v>
      </c>
      <c r="S11" s="74">
        <v>0</v>
      </c>
      <c r="U11" s="73">
        <v>-213</v>
      </c>
      <c r="V11" s="74">
        <v>0</v>
      </c>
      <c r="W11">
        <v>0</v>
      </c>
      <c r="X11">
        <v>-100</v>
      </c>
      <c r="Y11">
        <v>0</v>
      </c>
      <c r="Z11">
        <v>0</v>
      </c>
      <c r="AA11">
        <v>0</v>
      </c>
      <c r="AB11">
        <v>-113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-105</v>
      </c>
      <c r="P12" s="46">
        <v>-124</v>
      </c>
      <c r="Q12" s="46">
        <v>0</v>
      </c>
      <c r="R12" s="46">
        <v>0</v>
      </c>
      <c r="S12" s="74">
        <v>0</v>
      </c>
      <c r="U12" s="73">
        <v>-229</v>
      </c>
      <c r="V12" s="74">
        <v>0</v>
      </c>
      <c r="W12">
        <v>0</v>
      </c>
      <c r="X12">
        <v>-105</v>
      </c>
      <c r="Y12">
        <v>0</v>
      </c>
      <c r="Z12">
        <v>0</v>
      </c>
      <c r="AA12">
        <v>0</v>
      </c>
      <c r="AB12">
        <v>-124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-100</v>
      </c>
      <c r="P13" s="46">
        <v>-119</v>
      </c>
      <c r="Q13" s="46">
        <v>0</v>
      </c>
      <c r="R13" s="46">
        <v>0</v>
      </c>
      <c r="S13" s="74">
        <v>0</v>
      </c>
      <c r="U13" s="73">
        <v>-219</v>
      </c>
      <c r="V13" s="74">
        <v>0</v>
      </c>
      <c r="W13">
        <v>0</v>
      </c>
      <c r="X13">
        <v>-100</v>
      </c>
      <c r="Y13">
        <v>0</v>
      </c>
      <c r="Z13">
        <v>0</v>
      </c>
      <c r="AA13">
        <v>0</v>
      </c>
      <c r="AB13">
        <v>-119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1.1599999999999999</v>
      </c>
      <c r="N14" s="73">
        <v>0</v>
      </c>
      <c r="O14" s="46">
        <v>-100</v>
      </c>
      <c r="P14" s="46">
        <v>-124</v>
      </c>
      <c r="Q14" s="46">
        <v>0</v>
      </c>
      <c r="R14" s="46">
        <v>0</v>
      </c>
      <c r="S14" s="74">
        <v>0</v>
      </c>
      <c r="U14" s="73">
        <v>-224</v>
      </c>
      <c r="V14" s="74">
        <v>1.1599999999999999</v>
      </c>
      <c r="W14">
        <v>0</v>
      </c>
      <c r="X14">
        <v>-100</v>
      </c>
      <c r="Y14">
        <v>0</v>
      </c>
      <c r="Z14">
        <v>0</v>
      </c>
      <c r="AA14">
        <v>1.1599999999999999</v>
      </c>
      <c r="AB14">
        <v>-124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3.47</v>
      </c>
      <c r="N15" s="73">
        <v>0</v>
      </c>
      <c r="O15" s="46">
        <v>-100</v>
      </c>
      <c r="P15" s="46">
        <v>-131</v>
      </c>
      <c r="Q15" s="46">
        <v>0</v>
      </c>
      <c r="R15" s="46">
        <v>0</v>
      </c>
      <c r="S15" s="74">
        <v>0</v>
      </c>
      <c r="U15" s="73">
        <v>-231</v>
      </c>
      <c r="V15" s="74">
        <v>3.47</v>
      </c>
      <c r="W15">
        <v>0</v>
      </c>
      <c r="X15">
        <v>-100</v>
      </c>
      <c r="Y15">
        <v>0</v>
      </c>
      <c r="Z15">
        <v>0</v>
      </c>
      <c r="AA15">
        <v>3.47</v>
      </c>
      <c r="AB15">
        <v>-131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3.95</v>
      </c>
      <c r="N16" s="73">
        <v>0</v>
      </c>
      <c r="O16" s="46">
        <v>-100</v>
      </c>
      <c r="P16" s="46">
        <v>-134</v>
      </c>
      <c r="Q16" s="46">
        <v>0</v>
      </c>
      <c r="R16" s="46">
        <v>0</v>
      </c>
      <c r="S16" s="74">
        <v>0</v>
      </c>
      <c r="U16" s="73">
        <v>-234</v>
      </c>
      <c r="V16" s="74">
        <v>3.95</v>
      </c>
      <c r="W16">
        <v>0</v>
      </c>
      <c r="X16">
        <v>-100</v>
      </c>
      <c r="Y16">
        <v>0</v>
      </c>
      <c r="Z16">
        <v>0</v>
      </c>
      <c r="AA16">
        <v>3.95</v>
      </c>
      <c r="AB16">
        <v>-134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3.18</v>
      </c>
      <c r="N17" s="73">
        <v>0</v>
      </c>
      <c r="O17" s="46">
        <v>-100</v>
      </c>
      <c r="P17" s="46">
        <v>-136</v>
      </c>
      <c r="Q17" s="46">
        <v>0</v>
      </c>
      <c r="R17" s="46">
        <v>0</v>
      </c>
      <c r="S17" s="74">
        <v>0</v>
      </c>
      <c r="U17" s="73">
        <v>-236</v>
      </c>
      <c r="V17" s="74">
        <v>3.18</v>
      </c>
      <c r="W17">
        <v>0</v>
      </c>
      <c r="X17">
        <v>-100</v>
      </c>
      <c r="Y17">
        <v>0</v>
      </c>
      <c r="Z17">
        <v>0</v>
      </c>
      <c r="AA17">
        <v>3.18</v>
      </c>
      <c r="AB17">
        <v>-136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4.43</v>
      </c>
      <c r="N18" s="73">
        <v>0</v>
      </c>
      <c r="O18" s="46">
        <v>-100</v>
      </c>
      <c r="P18" s="46">
        <v>-136</v>
      </c>
      <c r="Q18" s="46">
        <v>0</v>
      </c>
      <c r="R18" s="46">
        <v>0</v>
      </c>
      <c r="S18" s="74">
        <v>0</v>
      </c>
      <c r="U18" s="73">
        <v>-236</v>
      </c>
      <c r="V18" s="74">
        <v>4.43</v>
      </c>
      <c r="W18">
        <v>0</v>
      </c>
      <c r="X18">
        <v>-100</v>
      </c>
      <c r="Y18">
        <v>0</v>
      </c>
      <c r="Z18">
        <v>0</v>
      </c>
      <c r="AA18">
        <v>4.43</v>
      </c>
      <c r="AB18">
        <v>-136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2.5</v>
      </c>
      <c r="N19" s="73">
        <v>0</v>
      </c>
      <c r="O19" s="46">
        <v>-95</v>
      </c>
      <c r="P19" s="46">
        <v>-131</v>
      </c>
      <c r="Q19" s="46">
        <v>0</v>
      </c>
      <c r="R19" s="46">
        <v>0</v>
      </c>
      <c r="S19" s="74">
        <v>0</v>
      </c>
      <c r="U19" s="73">
        <v>-226</v>
      </c>
      <c r="V19" s="74">
        <v>2.5</v>
      </c>
      <c r="W19">
        <v>0</v>
      </c>
      <c r="X19">
        <v>-95</v>
      </c>
      <c r="Y19">
        <v>0</v>
      </c>
      <c r="Z19">
        <v>0</v>
      </c>
      <c r="AA19">
        <v>2.5</v>
      </c>
      <c r="AB19">
        <v>-131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4.05</v>
      </c>
      <c r="N20" s="73">
        <v>0</v>
      </c>
      <c r="O20" s="46">
        <v>-90</v>
      </c>
      <c r="P20" s="46">
        <v>-125</v>
      </c>
      <c r="Q20" s="46">
        <v>0</v>
      </c>
      <c r="R20" s="46">
        <v>0</v>
      </c>
      <c r="S20" s="74">
        <v>0</v>
      </c>
      <c r="U20" s="73">
        <v>-215</v>
      </c>
      <c r="V20" s="74">
        <v>4.05</v>
      </c>
      <c r="W20">
        <v>0</v>
      </c>
      <c r="X20">
        <v>-90</v>
      </c>
      <c r="Y20">
        <v>0</v>
      </c>
      <c r="Z20">
        <v>0</v>
      </c>
      <c r="AA20">
        <v>4.05</v>
      </c>
      <c r="AB20">
        <v>-125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8.3800000000000008</v>
      </c>
      <c r="N21" s="73">
        <v>0</v>
      </c>
      <c r="O21" s="46">
        <v>-101</v>
      </c>
      <c r="P21" s="46">
        <v>-121</v>
      </c>
      <c r="Q21" s="46">
        <v>0</v>
      </c>
      <c r="R21" s="46">
        <v>0</v>
      </c>
      <c r="S21" s="74">
        <v>0</v>
      </c>
      <c r="U21" s="73">
        <v>-222</v>
      </c>
      <c r="V21" s="74">
        <v>8.3800000000000008</v>
      </c>
      <c r="W21">
        <v>0</v>
      </c>
      <c r="X21">
        <v>-101</v>
      </c>
      <c r="Y21">
        <v>0</v>
      </c>
      <c r="Z21">
        <v>0</v>
      </c>
      <c r="AA21">
        <v>8.3800000000000008</v>
      </c>
      <c r="AB21">
        <v>-121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9.6300000000000008</v>
      </c>
      <c r="N22" s="73">
        <v>0</v>
      </c>
      <c r="O22" s="46">
        <v>-86</v>
      </c>
      <c r="P22" s="46">
        <v>-108</v>
      </c>
      <c r="Q22" s="46">
        <v>0</v>
      </c>
      <c r="R22" s="46">
        <v>0</v>
      </c>
      <c r="S22" s="74">
        <v>0</v>
      </c>
      <c r="U22" s="73">
        <v>-194</v>
      </c>
      <c r="V22" s="74">
        <v>9.6300000000000008</v>
      </c>
      <c r="W22">
        <v>0</v>
      </c>
      <c r="X22">
        <v>-86</v>
      </c>
      <c r="Y22">
        <v>0</v>
      </c>
      <c r="Z22">
        <v>0</v>
      </c>
      <c r="AA22">
        <v>9.6300000000000008</v>
      </c>
      <c r="AB22">
        <v>-108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9.6300000000000008</v>
      </c>
      <c r="N23" s="73">
        <v>0</v>
      </c>
      <c r="O23" s="46">
        <v>-135</v>
      </c>
      <c r="P23" s="46">
        <v>-76</v>
      </c>
      <c r="Q23" s="46">
        <v>0</v>
      </c>
      <c r="R23" s="46">
        <v>0</v>
      </c>
      <c r="S23" s="74">
        <v>0</v>
      </c>
      <c r="U23" s="73">
        <v>-211</v>
      </c>
      <c r="V23" s="74">
        <v>9.6300000000000008</v>
      </c>
      <c r="W23">
        <v>0</v>
      </c>
      <c r="X23">
        <v>-135</v>
      </c>
      <c r="Y23">
        <v>0</v>
      </c>
      <c r="Z23">
        <v>0</v>
      </c>
      <c r="AA23">
        <v>9.6300000000000008</v>
      </c>
      <c r="AB23">
        <v>-76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7.8</v>
      </c>
      <c r="N24" s="73">
        <v>0</v>
      </c>
      <c r="O24" s="46">
        <v>-100</v>
      </c>
      <c r="P24" s="46">
        <v>-34</v>
      </c>
      <c r="Q24" s="46">
        <v>0</v>
      </c>
      <c r="R24" s="46">
        <v>0</v>
      </c>
      <c r="S24" s="74">
        <v>0</v>
      </c>
      <c r="U24" s="73">
        <v>-134</v>
      </c>
      <c r="V24" s="74">
        <v>7.8</v>
      </c>
      <c r="W24">
        <v>0</v>
      </c>
      <c r="X24">
        <v>-100</v>
      </c>
      <c r="Y24">
        <v>0</v>
      </c>
      <c r="Z24">
        <v>0</v>
      </c>
      <c r="AA24">
        <v>7.8</v>
      </c>
      <c r="AB24">
        <v>-34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9.6300000000000008</v>
      </c>
      <c r="N25" s="73">
        <v>0</v>
      </c>
      <c r="O25" s="46">
        <v>-55</v>
      </c>
      <c r="P25" s="46">
        <v>-235</v>
      </c>
      <c r="Q25" s="46">
        <v>0</v>
      </c>
      <c r="R25" s="46">
        <v>0</v>
      </c>
      <c r="S25" s="74">
        <v>0</v>
      </c>
      <c r="U25" s="73">
        <v>-290</v>
      </c>
      <c r="V25" s="74">
        <v>9.6300000000000008</v>
      </c>
      <c r="W25">
        <v>0</v>
      </c>
      <c r="X25">
        <v>-55</v>
      </c>
      <c r="Y25">
        <v>0</v>
      </c>
      <c r="Z25">
        <v>0</v>
      </c>
      <c r="AA25">
        <v>9.6300000000000008</v>
      </c>
      <c r="AB25">
        <v>-235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9.6300000000000008</v>
      </c>
      <c r="N26" s="73">
        <v>0</v>
      </c>
      <c r="O26" s="46">
        <v>-22</v>
      </c>
      <c r="P26" s="46">
        <v>-191</v>
      </c>
      <c r="Q26" s="46">
        <v>0</v>
      </c>
      <c r="R26" s="46">
        <v>0</v>
      </c>
      <c r="S26" s="74">
        <v>0</v>
      </c>
      <c r="U26" s="73">
        <v>-213</v>
      </c>
      <c r="V26" s="74">
        <v>9.6300000000000008</v>
      </c>
      <c r="W26">
        <v>0</v>
      </c>
      <c r="X26">
        <v>-22</v>
      </c>
      <c r="Y26">
        <v>0</v>
      </c>
      <c r="Z26">
        <v>0</v>
      </c>
      <c r="AA26">
        <v>9.6300000000000008</v>
      </c>
      <c r="AB26">
        <v>-191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6.55</v>
      </c>
      <c r="N27" s="73">
        <v>0</v>
      </c>
      <c r="O27" s="46">
        <v>0</v>
      </c>
      <c r="P27" s="46">
        <v>-45</v>
      </c>
      <c r="Q27" s="46">
        <v>0</v>
      </c>
      <c r="R27" s="46">
        <v>0</v>
      </c>
      <c r="S27" s="74">
        <v>0</v>
      </c>
      <c r="U27" s="73">
        <v>-45</v>
      </c>
      <c r="V27" s="74">
        <v>6.55</v>
      </c>
      <c r="W27">
        <v>0</v>
      </c>
      <c r="X27">
        <v>0</v>
      </c>
      <c r="Y27">
        <v>0</v>
      </c>
      <c r="Z27">
        <v>0</v>
      </c>
      <c r="AA27">
        <v>6.55</v>
      </c>
      <c r="AB27">
        <v>-45</v>
      </c>
    </row>
    <row r="28" spans="7:28">
      <c r="G28" t="s">
        <v>70</v>
      </c>
      <c r="H28" s="73">
        <v>77.05</v>
      </c>
      <c r="I28" s="46">
        <v>0</v>
      </c>
      <c r="J28" s="46">
        <v>0</v>
      </c>
      <c r="K28" s="46">
        <v>0</v>
      </c>
      <c r="L28" s="46">
        <v>0</v>
      </c>
      <c r="M28" s="74">
        <v>9.6300000000000008</v>
      </c>
      <c r="N28" s="73">
        <v>0</v>
      </c>
      <c r="O28" s="46">
        <v>0</v>
      </c>
      <c r="P28" s="46">
        <v>-44</v>
      </c>
      <c r="Q28" s="46">
        <v>0</v>
      </c>
      <c r="R28" s="46">
        <v>0</v>
      </c>
      <c r="S28" s="74">
        <v>0</v>
      </c>
      <c r="U28" s="73">
        <v>-44</v>
      </c>
      <c r="V28" s="74">
        <v>86.68</v>
      </c>
      <c r="W28">
        <v>77.05</v>
      </c>
      <c r="X28">
        <v>0</v>
      </c>
      <c r="Y28">
        <v>0</v>
      </c>
      <c r="Z28">
        <v>0</v>
      </c>
      <c r="AA28">
        <v>9.6300000000000008</v>
      </c>
      <c r="AB28">
        <v>-44</v>
      </c>
    </row>
    <row r="29" spans="7:28">
      <c r="G29" t="s">
        <v>71</v>
      </c>
      <c r="H29" s="73">
        <v>200.33</v>
      </c>
      <c r="I29" s="46">
        <v>18.97</v>
      </c>
      <c r="J29" s="46">
        <v>0</v>
      </c>
      <c r="K29" s="46">
        <v>30.34</v>
      </c>
      <c r="L29" s="46">
        <v>0</v>
      </c>
      <c r="M29" s="74">
        <v>9.6300000000000008</v>
      </c>
      <c r="N29" s="73">
        <v>0</v>
      </c>
      <c r="O29" s="46">
        <v>0</v>
      </c>
      <c r="P29" s="46">
        <v>-245</v>
      </c>
      <c r="Q29" s="46">
        <v>0</v>
      </c>
      <c r="R29" s="46">
        <v>0</v>
      </c>
      <c r="S29" s="74">
        <v>0</v>
      </c>
      <c r="U29" s="73">
        <v>-245</v>
      </c>
      <c r="V29" s="74">
        <v>259.27</v>
      </c>
      <c r="W29">
        <v>200.33</v>
      </c>
      <c r="X29">
        <v>18.97</v>
      </c>
      <c r="Y29">
        <v>0</v>
      </c>
      <c r="Z29">
        <v>30.34</v>
      </c>
      <c r="AA29">
        <v>9.6300000000000008</v>
      </c>
      <c r="AB29">
        <v>-245</v>
      </c>
    </row>
    <row r="30" spans="7:28">
      <c r="G30" t="s">
        <v>72</v>
      </c>
      <c r="H30" s="73">
        <v>217.66</v>
      </c>
      <c r="I30" s="46">
        <v>57.4</v>
      </c>
      <c r="J30" s="46">
        <v>0</v>
      </c>
      <c r="K30" s="46">
        <v>52.39</v>
      </c>
      <c r="L30" s="46">
        <v>0</v>
      </c>
      <c r="M30" s="74">
        <v>7.32</v>
      </c>
      <c r="N30" s="73">
        <v>0</v>
      </c>
      <c r="O30" s="46">
        <v>0</v>
      </c>
      <c r="P30" s="46">
        <v>-221</v>
      </c>
      <c r="Q30" s="46">
        <v>0</v>
      </c>
      <c r="R30" s="46">
        <v>0</v>
      </c>
      <c r="S30" s="74">
        <v>0</v>
      </c>
      <c r="U30" s="73">
        <v>-221</v>
      </c>
      <c r="V30" s="74">
        <v>334.77</v>
      </c>
      <c r="W30">
        <v>217.66</v>
      </c>
      <c r="X30">
        <v>57.4</v>
      </c>
      <c r="Y30">
        <v>0</v>
      </c>
      <c r="Z30">
        <v>52.39</v>
      </c>
      <c r="AA30">
        <v>7.32</v>
      </c>
      <c r="AB30">
        <v>-221</v>
      </c>
    </row>
    <row r="31" spans="7:28">
      <c r="G31" t="s">
        <v>73</v>
      </c>
      <c r="H31" s="73">
        <v>0</v>
      </c>
      <c r="I31" s="46">
        <v>31.12</v>
      </c>
      <c r="J31" s="46">
        <v>0</v>
      </c>
      <c r="K31" s="46">
        <v>53.62</v>
      </c>
      <c r="L31" s="46">
        <v>17.07</v>
      </c>
      <c r="M31" s="74">
        <v>6.34</v>
      </c>
      <c r="N31" s="73">
        <v>0</v>
      </c>
      <c r="O31" s="46">
        <v>0</v>
      </c>
      <c r="P31" s="46">
        <v>-24</v>
      </c>
      <c r="Q31" s="46">
        <v>0</v>
      </c>
      <c r="R31" s="46">
        <v>0</v>
      </c>
      <c r="S31" s="74">
        <v>0</v>
      </c>
      <c r="U31" s="73">
        <v>-24</v>
      </c>
      <c r="V31" s="74">
        <v>108.15</v>
      </c>
      <c r="W31">
        <v>0</v>
      </c>
      <c r="X31">
        <v>31.12</v>
      </c>
      <c r="Y31">
        <v>17.07</v>
      </c>
      <c r="Z31">
        <v>53.62</v>
      </c>
      <c r="AA31">
        <v>6.34</v>
      </c>
      <c r="AB31">
        <v>-24</v>
      </c>
    </row>
    <row r="32" spans="7:28">
      <c r="G32" t="s">
        <v>74</v>
      </c>
      <c r="H32" s="73">
        <v>0</v>
      </c>
      <c r="I32" s="46">
        <v>50.22</v>
      </c>
      <c r="J32" s="46">
        <v>0</v>
      </c>
      <c r="K32" s="46">
        <v>47.04</v>
      </c>
      <c r="L32" s="46">
        <v>14.42</v>
      </c>
      <c r="M32" s="74">
        <v>3.45</v>
      </c>
      <c r="N32" s="73">
        <v>0</v>
      </c>
      <c r="O32" s="46">
        <v>0</v>
      </c>
      <c r="P32" s="46">
        <v>-24</v>
      </c>
      <c r="Q32" s="46">
        <v>0</v>
      </c>
      <c r="R32" s="46">
        <v>0</v>
      </c>
      <c r="S32" s="74">
        <v>0</v>
      </c>
      <c r="U32" s="73">
        <v>-24</v>
      </c>
      <c r="V32" s="74">
        <v>115.13</v>
      </c>
      <c r="W32">
        <v>0</v>
      </c>
      <c r="X32">
        <v>50.22</v>
      </c>
      <c r="Y32">
        <v>14.42</v>
      </c>
      <c r="Z32">
        <v>47.04</v>
      </c>
      <c r="AA32">
        <v>3.45</v>
      </c>
      <c r="AB32">
        <v>-24</v>
      </c>
    </row>
    <row r="33" spans="7:28">
      <c r="G33" t="s">
        <v>75</v>
      </c>
      <c r="H33" s="73">
        <v>0</v>
      </c>
      <c r="I33" s="46">
        <v>48.99</v>
      </c>
      <c r="J33" s="46">
        <v>0</v>
      </c>
      <c r="K33" s="46">
        <v>40.86</v>
      </c>
      <c r="L33" s="46">
        <v>10.61</v>
      </c>
      <c r="M33" s="74">
        <v>3.16</v>
      </c>
      <c r="N33" s="73">
        <v>0</v>
      </c>
      <c r="O33" s="46">
        <v>0</v>
      </c>
      <c r="P33" s="46">
        <v>-20</v>
      </c>
      <c r="Q33" s="46">
        <v>0</v>
      </c>
      <c r="R33" s="46">
        <v>0</v>
      </c>
      <c r="S33" s="74">
        <v>0</v>
      </c>
      <c r="U33" s="73">
        <v>-20</v>
      </c>
      <c r="V33" s="74">
        <v>103.62</v>
      </c>
      <c r="W33">
        <v>0</v>
      </c>
      <c r="X33">
        <v>48.99</v>
      </c>
      <c r="Y33">
        <v>10.61</v>
      </c>
      <c r="Z33">
        <v>40.86</v>
      </c>
      <c r="AA33">
        <v>3.16</v>
      </c>
      <c r="AB33">
        <v>-20</v>
      </c>
    </row>
    <row r="34" spans="7:28">
      <c r="G34" t="s">
        <v>76</v>
      </c>
      <c r="H34" s="73">
        <v>35.020000000000003</v>
      </c>
      <c r="I34" s="46">
        <v>49.76</v>
      </c>
      <c r="J34" s="46">
        <v>0</v>
      </c>
      <c r="K34" s="46">
        <v>35.380000000000003</v>
      </c>
      <c r="L34" s="46">
        <v>8.83</v>
      </c>
      <c r="M34" s="74">
        <v>2.36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131.35</v>
      </c>
      <c r="W34">
        <v>35.020000000000003</v>
      </c>
      <c r="X34">
        <v>49.76</v>
      </c>
      <c r="Y34">
        <v>8.83</v>
      </c>
      <c r="Z34">
        <v>35.380000000000003</v>
      </c>
      <c r="AA34">
        <v>2.36</v>
      </c>
      <c r="AB34">
        <v>0</v>
      </c>
    </row>
    <row r="35" spans="7:28">
      <c r="G35" t="s">
        <v>77</v>
      </c>
      <c r="H35" s="73">
        <v>27.42</v>
      </c>
      <c r="I35" s="46">
        <v>32.03</v>
      </c>
      <c r="J35" s="46">
        <v>0</v>
      </c>
      <c r="K35" s="46">
        <v>44.86</v>
      </c>
      <c r="L35" s="46">
        <v>8.17</v>
      </c>
      <c r="M35" s="74">
        <v>2.77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115.25</v>
      </c>
      <c r="W35">
        <v>27.42</v>
      </c>
      <c r="X35">
        <v>32.03</v>
      </c>
      <c r="Y35">
        <v>8.17</v>
      </c>
      <c r="Z35">
        <v>44.86</v>
      </c>
      <c r="AA35">
        <v>2.77</v>
      </c>
      <c r="AB35">
        <v>0</v>
      </c>
    </row>
    <row r="36" spans="7:28">
      <c r="G36" t="s">
        <v>78</v>
      </c>
      <c r="H36" s="73">
        <v>34.49</v>
      </c>
      <c r="I36" s="46">
        <v>31.22</v>
      </c>
      <c r="J36" s="46">
        <v>0</v>
      </c>
      <c r="K36" s="46">
        <v>34.229999999999997</v>
      </c>
      <c r="L36" s="46">
        <v>5.95</v>
      </c>
      <c r="M36" s="74">
        <v>2.6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108.49</v>
      </c>
      <c r="W36">
        <v>34.49</v>
      </c>
      <c r="X36">
        <v>31.22</v>
      </c>
      <c r="Y36">
        <v>5.95</v>
      </c>
      <c r="Z36">
        <v>34.229999999999997</v>
      </c>
      <c r="AA36">
        <v>2.6</v>
      </c>
      <c r="AB36">
        <v>0</v>
      </c>
    </row>
    <row r="37" spans="7:28">
      <c r="G37" t="s">
        <v>79</v>
      </c>
      <c r="H37" s="73">
        <v>23.36</v>
      </c>
      <c r="I37" s="46">
        <v>23.82</v>
      </c>
      <c r="J37" s="46">
        <v>0</v>
      </c>
      <c r="K37" s="46">
        <v>28.6</v>
      </c>
      <c r="L37" s="46">
        <v>4.75</v>
      </c>
      <c r="M37" s="74">
        <v>2.48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83.01</v>
      </c>
      <c r="W37">
        <v>23.36</v>
      </c>
      <c r="X37">
        <v>23.82</v>
      </c>
      <c r="Y37">
        <v>4.75</v>
      </c>
      <c r="Z37">
        <v>28.6</v>
      </c>
      <c r="AA37">
        <v>2.48</v>
      </c>
      <c r="AB37">
        <v>0</v>
      </c>
    </row>
    <row r="38" spans="7:28">
      <c r="G38" t="s">
        <v>80</v>
      </c>
      <c r="H38" s="73">
        <v>9.93</v>
      </c>
      <c r="I38" s="46">
        <v>22.21</v>
      </c>
      <c r="J38" s="46">
        <v>0</v>
      </c>
      <c r="K38" s="46">
        <v>26.63</v>
      </c>
      <c r="L38" s="46">
        <v>4.21</v>
      </c>
      <c r="M38" s="74">
        <v>2.44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65.42</v>
      </c>
      <c r="W38">
        <v>9.93</v>
      </c>
      <c r="X38">
        <v>22.21</v>
      </c>
      <c r="Y38">
        <v>4.21</v>
      </c>
      <c r="Z38">
        <v>26.63</v>
      </c>
      <c r="AA38">
        <v>2.44</v>
      </c>
      <c r="AB38">
        <v>0</v>
      </c>
    </row>
    <row r="39" spans="7:28">
      <c r="G39" t="s">
        <v>81</v>
      </c>
      <c r="H39" s="73">
        <v>8.33</v>
      </c>
      <c r="I39" s="46">
        <v>24.35</v>
      </c>
      <c r="J39" s="46">
        <v>0</v>
      </c>
      <c r="K39" s="46">
        <v>31.53</v>
      </c>
      <c r="L39" s="46">
        <v>4.6399999999999997</v>
      </c>
      <c r="M39" s="74">
        <v>2.96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71.81</v>
      </c>
      <c r="W39">
        <v>8.33</v>
      </c>
      <c r="X39">
        <v>24.35</v>
      </c>
      <c r="Y39">
        <v>4.6399999999999997</v>
      </c>
      <c r="Z39">
        <v>31.53</v>
      </c>
      <c r="AA39">
        <v>2.96</v>
      </c>
      <c r="AB39">
        <v>0</v>
      </c>
    </row>
    <row r="40" spans="7:28">
      <c r="G40" t="s">
        <v>82</v>
      </c>
      <c r="H40" s="73">
        <v>14.49</v>
      </c>
      <c r="I40" s="46">
        <v>27.78</v>
      </c>
      <c r="J40" s="46">
        <v>0</v>
      </c>
      <c r="K40" s="46">
        <v>32.86</v>
      </c>
      <c r="L40" s="46">
        <v>4.32</v>
      </c>
      <c r="M40" s="74">
        <v>2.74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82.19</v>
      </c>
      <c r="W40">
        <v>14.49</v>
      </c>
      <c r="X40">
        <v>27.78</v>
      </c>
      <c r="Y40">
        <v>4.32</v>
      </c>
      <c r="Z40">
        <v>32.86</v>
      </c>
      <c r="AA40">
        <v>2.74</v>
      </c>
      <c r="AB40">
        <v>0</v>
      </c>
    </row>
    <row r="41" spans="7:28">
      <c r="G41" t="s">
        <v>83</v>
      </c>
      <c r="H41" s="73">
        <v>78.540000000000006</v>
      </c>
      <c r="I41" s="46">
        <v>27.1</v>
      </c>
      <c r="J41" s="46">
        <v>7.34</v>
      </c>
      <c r="K41" s="46">
        <v>35.090000000000003</v>
      </c>
      <c r="L41" s="46">
        <v>4.6100000000000003</v>
      </c>
      <c r="M41" s="74">
        <v>4.3099999999999996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156.99</v>
      </c>
      <c r="W41">
        <v>78.540000000000006</v>
      </c>
      <c r="X41">
        <v>27.1</v>
      </c>
      <c r="Y41">
        <v>4.6100000000000003</v>
      </c>
      <c r="Z41">
        <v>35.090000000000003</v>
      </c>
      <c r="AA41">
        <v>4.3099999999999996</v>
      </c>
      <c r="AB41">
        <v>7.34</v>
      </c>
    </row>
    <row r="42" spans="7:28">
      <c r="G42" t="s">
        <v>84</v>
      </c>
      <c r="H42" s="73">
        <v>67.08</v>
      </c>
      <c r="I42" s="46">
        <v>23.62</v>
      </c>
      <c r="J42" s="46">
        <v>23.11</v>
      </c>
      <c r="K42" s="46">
        <v>36.08</v>
      </c>
      <c r="L42" s="46">
        <v>4.45</v>
      </c>
      <c r="M42" s="74">
        <v>4.9000000000000004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159.24</v>
      </c>
      <c r="W42">
        <v>67.08</v>
      </c>
      <c r="X42">
        <v>23.62</v>
      </c>
      <c r="Y42">
        <v>4.45</v>
      </c>
      <c r="Z42">
        <v>36.08</v>
      </c>
      <c r="AA42">
        <v>4.9000000000000004</v>
      </c>
      <c r="AB42">
        <v>23.11</v>
      </c>
    </row>
    <row r="43" spans="7:28">
      <c r="G43" t="s">
        <v>85</v>
      </c>
      <c r="H43" s="73">
        <v>199.94</v>
      </c>
      <c r="I43" s="46">
        <v>7.11</v>
      </c>
      <c r="J43" s="46">
        <v>34.5</v>
      </c>
      <c r="K43" s="46">
        <v>26.54</v>
      </c>
      <c r="L43" s="46">
        <v>3.02</v>
      </c>
      <c r="M43" s="74">
        <v>4.6399999999999997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275.75</v>
      </c>
      <c r="W43">
        <v>199.94</v>
      </c>
      <c r="X43">
        <v>7.11</v>
      </c>
      <c r="Y43">
        <v>3.02</v>
      </c>
      <c r="Z43">
        <v>26.54</v>
      </c>
      <c r="AA43">
        <v>4.6399999999999997</v>
      </c>
      <c r="AB43">
        <v>34.5</v>
      </c>
    </row>
    <row r="44" spans="7:28">
      <c r="G44" t="s">
        <v>86</v>
      </c>
      <c r="H44" s="73">
        <v>194.05</v>
      </c>
      <c r="I44" s="46">
        <v>5.87</v>
      </c>
      <c r="J44" s="46">
        <v>34.369999999999997</v>
      </c>
      <c r="K44" s="46">
        <v>21.98</v>
      </c>
      <c r="L44" s="46">
        <v>2.36</v>
      </c>
      <c r="M44" s="74">
        <v>6.09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264.72000000000003</v>
      </c>
      <c r="W44">
        <v>194.05</v>
      </c>
      <c r="X44">
        <v>5.87</v>
      </c>
      <c r="Y44">
        <v>2.36</v>
      </c>
      <c r="Z44">
        <v>21.98</v>
      </c>
      <c r="AA44">
        <v>6.09</v>
      </c>
      <c r="AB44">
        <v>34.369999999999997</v>
      </c>
    </row>
    <row r="45" spans="7:28">
      <c r="G45" t="s">
        <v>87</v>
      </c>
      <c r="H45" s="73">
        <v>203</v>
      </c>
      <c r="I45" s="46">
        <v>1.3</v>
      </c>
      <c r="J45" s="46">
        <v>38.93</v>
      </c>
      <c r="K45" s="46">
        <v>6.67</v>
      </c>
      <c r="L45" s="46">
        <v>0</v>
      </c>
      <c r="M45" s="74">
        <v>5.84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255.74</v>
      </c>
      <c r="W45">
        <v>203</v>
      </c>
      <c r="X45">
        <v>1.3</v>
      </c>
      <c r="Y45">
        <v>0</v>
      </c>
      <c r="Z45">
        <v>6.67</v>
      </c>
      <c r="AA45">
        <v>5.84</v>
      </c>
      <c r="AB45">
        <v>38.93</v>
      </c>
    </row>
    <row r="46" spans="7:28">
      <c r="G46" t="s">
        <v>88</v>
      </c>
      <c r="H46" s="73">
        <v>183.95</v>
      </c>
      <c r="I46" s="46">
        <v>0</v>
      </c>
      <c r="J46" s="46">
        <v>32.75</v>
      </c>
      <c r="K46" s="46">
        <v>0</v>
      </c>
      <c r="L46" s="46">
        <v>0</v>
      </c>
      <c r="M46" s="74">
        <v>6.93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223.63</v>
      </c>
      <c r="W46">
        <v>183.95</v>
      </c>
      <c r="X46">
        <v>0</v>
      </c>
      <c r="Y46">
        <v>0</v>
      </c>
      <c r="Z46">
        <v>0</v>
      </c>
      <c r="AA46">
        <v>6.93</v>
      </c>
      <c r="AB46">
        <v>32.75</v>
      </c>
    </row>
    <row r="47" spans="7:28">
      <c r="G47" t="s">
        <v>89</v>
      </c>
      <c r="H47" s="73">
        <v>148.31</v>
      </c>
      <c r="I47" s="46">
        <v>4.1399999999999997</v>
      </c>
      <c r="J47" s="46">
        <v>21.19</v>
      </c>
      <c r="K47" s="46">
        <v>11.08</v>
      </c>
      <c r="L47" s="46">
        <v>0</v>
      </c>
      <c r="M47" s="74">
        <v>7.51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192.23</v>
      </c>
      <c r="W47">
        <v>148.31</v>
      </c>
      <c r="X47">
        <v>4.1399999999999997</v>
      </c>
      <c r="Y47">
        <v>0</v>
      </c>
      <c r="Z47">
        <v>11.08</v>
      </c>
      <c r="AA47">
        <v>7.51</v>
      </c>
      <c r="AB47">
        <v>21.19</v>
      </c>
    </row>
    <row r="48" spans="7:28">
      <c r="G48" t="s">
        <v>90</v>
      </c>
      <c r="H48" s="73">
        <v>113.65</v>
      </c>
      <c r="I48" s="46">
        <v>0</v>
      </c>
      <c r="J48" s="46">
        <v>2.89</v>
      </c>
      <c r="K48" s="46">
        <v>0</v>
      </c>
      <c r="L48" s="46">
        <v>0</v>
      </c>
      <c r="M48" s="74">
        <v>6.74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123.28</v>
      </c>
      <c r="W48">
        <v>113.65</v>
      </c>
      <c r="X48">
        <v>0</v>
      </c>
      <c r="Y48">
        <v>0</v>
      </c>
      <c r="Z48">
        <v>0</v>
      </c>
      <c r="AA48">
        <v>6.74</v>
      </c>
      <c r="AB48">
        <v>2.89</v>
      </c>
    </row>
    <row r="49" spans="7:28">
      <c r="G49" t="s">
        <v>91</v>
      </c>
      <c r="H49" s="73">
        <v>84.75</v>
      </c>
      <c r="I49" s="46">
        <v>0</v>
      </c>
      <c r="J49" s="46">
        <v>0</v>
      </c>
      <c r="K49" s="46">
        <v>0</v>
      </c>
      <c r="L49" s="46">
        <v>0</v>
      </c>
      <c r="M49" s="74">
        <v>4.05</v>
      </c>
      <c r="N49" s="73">
        <v>0</v>
      </c>
      <c r="O49" s="46">
        <v>0</v>
      </c>
      <c r="P49" s="46">
        <v>-3</v>
      </c>
      <c r="Q49" s="46">
        <v>0</v>
      </c>
      <c r="R49" s="46">
        <v>0</v>
      </c>
      <c r="S49" s="74">
        <v>0</v>
      </c>
      <c r="U49" s="73">
        <v>-3</v>
      </c>
      <c r="V49" s="74">
        <v>88.8</v>
      </c>
      <c r="W49">
        <v>84.75</v>
      </c>
      <c r="X49">
        <v>0</v>
      </c>
      <c r="Y49">
        <v>0</v>
      </c>
      <c r="Z49">
        <v>0</v>
      </c>
      <c r="AA49">
        <v>4.05</v>
      </c>
      <c r="AB49">
        <v>-3</v>
      </c>
    </row>
    <row r="50" spans="7:28">
      <c r="G50" t="s">
        <v>92</v>
      </c>
      <c r="H50" s="73">
        <v>49.12</v>
      </c>
      <c r="I50" s="46">
        <v>0</v>
      </c>
      <c r="J50" s="46">
        <v>0</v>
      </c>
      <c r="K50" s="46">
        <v>0</v>
      </c>
      <c r="L50" s="46">
        <v>0</v>
      </c>
      <c r="M50" s="74">
        <v>5.49</v>
      </c>
      <c r="N50" s="73">
        <v>0</v>
      </c>
      <c r="O50" s="46">
        <v>0</v>
      </c>
      <c r="P50" s="46">
        <v>-20</v>
      </c>
      <c r="Q50" s="46">
        <v>0</v>
      </c>
      <c r="R50" s="46">
        <v>0</v>
      </c>
      <c r="S50" s="74">
        <v>0</v>
      </c>
      <c r="U50" s="73">
        <v>-20</v>
      </c>
      <c r="V50" s="74">
        <v>54.61</v>
      </c>
      <c r="W50">
        <v>49.12</v>
      </c>
      <c r="X50">
        <v>0</v>
      </c>
      <c r="Y50">
        <v>0</v>
      </c>
      <c r="Z50">
        <v>0</v>
      </c>
      <c r="AA50">
        <v>5.49</v>
      </c>
      <c r="AB50">
        <v>-20</v>
      </c>
    </row>
    <row r="51" spans="7:28">
      <c r="G51" t="s">
        <v>93</v>
      </c>
      <c r="H51" s="73">
        <v>14.45</v>
      </c>
      <c r="I51" s="46">
        <v>0</v>
      </c>
      <c r="J51" s="46">
        <v>0</v>
      </c>
      <c r="K51" s="46">
        <v>0</v>
      </c>
      <c r="L51" s="46">
        <v>0</v>
      </c>
      <c r="M51" s="74">
        <v>9.6300000000000008</v>
      </c>
      <c r="N51" s="73">
        <v>0</v>
      </c>
      <c r="O51" s="46">
        <v>0</v>
      </c>
      <c r="P51" s="46">
        <v>-22.8</v>
      </c>
      <c r="Q51" s="46">
        <v>0</v>
      </c>
      <c r="R51" s="46">
        <v>0</v>
      </c>
      <c r="S51" s="74">
        <v>0</v>
      </c>
      <c r="U51" s="73">
        <v>-22.8</v>
      </c>
      <c r="V51" s="74">
        <v>24.08</v>
      </c>
      <c r="W51">
        <v>14.45</v>
      </c>
      <c r="X51">
        <v>0</v>
      </c>
      <c r="Y51">
        <v>0</v>
      </c>
      <c r="Z51">
        <v>0</v>
      </c>
      <c r="AA51">
        <v>9.6300000000000008</v>
      </c>
      <c r="AB51">
        <v>-22.8</v>
      </c>
    </row>
    <row r="52" spans="7:28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7.22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7.22</v>
      </c>
      <c r="W52">
        <v>0</v>
      </c>
      <c r="X52">
        <v>0</v>
      </c>
      <c r="Y52">
        <v>0</v>
      </c>
      <c r="Z52">
        <v>0</v>
      </c>
      <c r="AA52">
        <v>7.22</v>
      </c>
      <c r="AB52">
        <v>0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5.39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5.39</v>
      </c>
      <c r="W53">
        <v>0</v>
      </c>
      <c r="X53">
        <v>0</v>
      </c>
      <c r="Y53">
        <v>0</v>
      </c>
      <c r="Z53">
        <v>0</v>
      </c>
      <c r="AA53">
        <v>5.39</v>
      </c>
      <c r="AB53">
        <v>0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4.43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4.43</v>
      </c>
      <c r="W54">
        <v>0</v>
      </c>
      <c r="X54">
        <v>0</v>
      </c>
      <c r="Y54">
        <v>0</v>
      </c>
      <c r="Z54">
        <v>0</v>
      </c>
      <c r="AA54">
        <v>4.43</v>
      </c>
      <c r="AB54">
        <v>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8.76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8.76</v>
      </c>
      <c r="W55">
        <v>0</v>
      </c>
      <c r="X55">
        <v>0</v>
      </c>
      <c r="Y55">
        <v>0</v>
      </c>
      <c r="Z55">
        <v>0</v>
      </c>
      <c r="AA55">
        <v>8.76</v>
      </c>
      <c r="AB55">
        <v>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8.86</v>
      </c>
      <c r="N56" s="73">
        <v>0</v>
      </c>
      <c r="O56" s="46">
        <v>0</v>
      </c>
      <c r="P56" s="46">
        <v>-22</v>
      </c>
      <c r="Q56" s="46">
        <v>0</v>
      </c>
      <c r="R56" s="46">
        <v>0</v>
      </c>
      <c r="S56" s="74">
        <v>0</v>
      </c>
      <c r="U56" s="73">
        <v>-22</v>
      </c>
      <c r="V56" s="74">
        <v>8.86</v>
      </c>
      <c r="W56">
        <v>0</v>
      </c>
      <c r="X56">
        <v>0</v>
      </c>
      <c r="Y56">
        <v>0</v>
      </c>
      <c r="Z56">
        <v>0</v>
      </c>
      <c r="AA56">
        <v>8.86</v>
      </c>
      <c r="AB56">
        <v>-22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8.9600000000000009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8.9600000000000009</v>
      </c>
      <c r="W57">
        <v>0</v>
      </c>
      <c r="X57">
        <v>0</v>
      </c>
      <c r="Y57">
        <v>0</v>
      </c>
      <c r="Z57">
        <v>0</v>
      </c>
      <c r="AA57">
        <v>8.9600000000000009</v>
      </c>
      <c r="AB57">
        <v>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5.01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5.01</v>
      </c>
      <c r="W58">
        <v>0</v>
      </c>
      <c r="X58">
        <v>0</v>
      </c>
      <c r="Y58">
        <v>0</v>
      </c>
      <c r="Z58">
        <v>0</v>
      </c>
      <c r="AA58">
        <v>5.01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8.76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8.76</v>
      </c>
      <c r="W59">
        <v>0</v>
      </c>
      <c r="X59">
        <v>0</v>
      </c>
      <c r="Y59">
        <v>0</v>
      </c>
      <c r="Z59">
        <v>0</v>
      </c>
      <c r="AA59">
        <v>8.76</v>
      </c>
      <c r="AB59">
        <v>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9.6300000000000008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9.6300000000000008</v>
      </c>
      <c r="W60">
        <v>0</v>
      </c>
      <c r="X60">
        <v>0</v>
      </c>
      <c r="Y60">
        <v>0</v>
      </c>
      <c r="Z60">
        <v>0</v>
      </c>
      <c r="AA60">
        <v>9.6300000000000008</v>
      </c>
      <c r="AB60">
        <v>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9.6300000000000008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9.6300000000000008</v>
      </c>
      <c r="W61">
        <v>0</v>
      </c>
      <c r="X61">
        <v>0</v>
      </c>
      <c r="Y61">
        <v>0</v>
      </c>
      <c r="Z61">
        <v>0</v>
      </c>
      <c r="AA61">
        <v>9.6300000000000008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9.6300000000000008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9.6300000000000008</v>
      </c>
      <c r="W62">
        <v>0</v>
      </c>
      <c r="X62">
        <v>0</v>
      </c>
      <c r="Y62">
        <v>0</v>
      </c>
      <c r="Z62">
        <v>0</v>
      </c>
      <c r="AA62">
        <v>9.6300000000000008</v>
      </c>
      <c r="AB62">
        <v>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9.6300000000000008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9.6300000000000008</v>
      </c>
      <c r="W63">
        <v>0</v>
      </c>
      <c r="X63">
        <v>0</v>
      </c>
      <c r="Y63">
        <v>0</v>
      </c>
      <c r="Z63">
        <v>0</v>
      </c>
      <c r="AA63">
        <v>9.6300000000000008</v>
      </c>
      <c r="AB63">
        <v>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9.6300000000000008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9.6300000000000008</v>
      </c>
      <c r="W64">
        <v>0</v>
      </c>
      <c r="X64">
        <v>0</v>
      </c>
      <c r="Y64">
        <v>0</v>
      </c>
      <c r="Z64">
        <v>0</v>
      </c>
      <c r="AA64">
        <v>9.6300000000000008</v>
      </c>
      <c r="AB64">
        <v>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9.6300000000000008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9.6300000000000008</v>
      </c>
      <c r="W65">
        <v>0</v>
      </c>
      <c r="X65">
        <v>0</v>
      </c>
      <c r="Y65">
        <v>0</v>
      </c>
      <c r="Z65">
        <v>0</v>
      </c>
      <c r="AA65">
        <v>9.6300000000000008</v>
      </c>
      <c r="AB65">
        <v>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35.15</v>
      </c>
      <c r="L66" s="46">
        <v>0</v>
      </c>
      <c r="M66" s="74">
        <v>2.99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38.14</v>
      </c>
      <c r="W66">
        <v>0</v>
      </c>
      <c r="X66">
        <v>0</v>
      </c>
      <c r="Y66">
        <v>0</v>
      </c>
      <c r="Z66">
        <v>35.15</v>
      </c>
      <c r="AA66">
        <v>2.99</v>
      </c>
      <c r="AB66">
        <v>0</v>
      </c>
    </row>
    <row r="67" spans="7:28">
      <c r="G67" t="s">
        <v>109</v>
      </c>
      <c r="H67" s="73">
        <v>11.56</v>
      </c>
      <c r="I67" s="46">
        <v>0</v>
      </c>
      <c r="J67" s="46">
        <v>0</v>
      </c>
      <c r="K67" s="46">
        <v>53.55</v>
      </c>
      <c r="L67" s="46">
        <v>0</v>
      </c>
      <c r="M67" s="74">
        <v>4.62</v>
      </c>
      <c r="N67" s="73">
        <v>0</v>
      </c>
      <c r="O67" s="46">
        <v>-30</v>
      </c>
      <c r="P67" s="46">
        <v>-129</v>
      </c>
      <c r="Q67" s="46">
        <v>0</v>
      </c>
      <c r="R67" s="46">
        <v>0</v>
      </c>
      <c r="S67" s="74">
        <v>0</v>
      </c>
      <c r="U67" s="73">
        <v>-159</v>
      </c>
      <c r="V67" s="74">
        <v>69.73</v>
      </c>
      <c r="W67">
        <v>11.56</v>
      </c>
      <c r="X67">
        <v>-30</v>
      </c>
      <c r="Y67">
        <v>0</v>
      </c>
      <c r="Z67">
        <v>53.55</v>
      </c>
      <c r="AA67">
        <v>4.62</v>
      </c>
      <c r="AB67">
        <v>-129</v>
      </c>
    </row>
    <row r="68" spans="7:28">
      <c r="G68" t="s">
        <v>110</v>
      </c>
      <c r="H68" s="73">
        <v>54.59</v>
      </c>
      <c r="I68" s="46">
        <v>0</v>
      </c>
      <c r="J68" s="46">
        <v>0</v>
      </c>
      <c r="K68" s="46">
        <v>78.819999999999993</v>
      </c>
      <c r="L68" s="46">
        <v>0</v>
      </c>
      <c r="M68" s="74">
        <v>6.75</v>
      </c>
      <c r="N68" s="73">
        <v>0</v>
      </c>
      <c r="O68" s="46">
        <v>0</v>
      </c>
      <c r="P68" s="46">
        <v>-99</v>
      </c>
      <c r="Q68" s="46">
        <v>0</v>
      </c>
      <c r="R68" s="46">
        <v>0</v>
      </c>
      <c r="S68" s="74">
        <v>0</v>
      </c>
      <c r="U68" s="73">
        <v>-99</v>
      </c>
      <c r="V68" s="74">
        <v>140.16</v>
      </c>
      <c r="W68">
        <v>54.59</v>
      </c>
      <c r="X68">
        <v>0</v>
      </c>
      <c r="Y68">
        <v>0</v>
      </c>
      <c r="Z68">
        <v>78.819999999999993</v>
      </c>
      <c r="AA68">
        <v>6.75</v>
      </c>
      <c r="AB68">
        <v>-99</v>
      </c>
    </row>
    <row r="69" spans="7:28">
      <c r="G69" t="s">
        <v>111</v>
      </c>
      <c r="H69" s="73">
        <v>88.68</v>
      </c>
      <c r="I69" s="46">
        <v>31.22</v>
      </c>
      <c r="J69" s="46">
        <v>0</v>
      </c>
      <c r="K69" s="46">
        <v>71.16</v>
      </c>
      <c r="L69" s="46">
        <v>0</v>
      </c>
      <c r="M69" s="74">
        <v>6.21</v>
      </c>
      <c r="N69" s="73">
        <v>0</v>
      </c>
      <c r="O69" s="46">
        <v>0</v>
      </c>
      <c r="P69" s="46">
        <v>-71</v>
      </c>
      <c r="Q69" s="46">
        <v>0</v>
      </c>
      <c r="R69" s="46">
        <v>0</v>
      </c>
      <c r="S69" s="74">
        <v>0</v>
      </c>
      <c r="U69" s="73">
        <v>-71</v>
      </c>
      <c r="V69" s="74">
        <v>197.27</v>
      </c>
      <c r="W69">
        <v>88.68</v>
      </c>
      <c r="X69">
        <v>31.22</v>
      </c>
      <c r="Y69">
        <v>0</v>
      </c>
      <c r="Z69">
        <v>71.16</v>
      </c>
      <c r="AA69">
        <v>6.21</v>
      </c>
      <c r="AB69">
        <v>-71</v>
      </c>
    </row>
    <row r="70" spans="7:28">
      <c r="G70" t="s">
        <v>112</v>
      </c>
      <c r="H70" s="73">
        <v>71.55</v>
      </c>
      <c r="I70" s="46">
        <v>42.16</v>
      </c>
      <c r="J70" s="46">
        <v>0</v>
      </c>
      <c r="K70" s="46">
        <v>48.08</v>
      </c>
      <c r="L70" s="46">
        <v>0</v>
      </c>
      <c r="M70" s="74">
        <v>4.2</v>
      </c>
      <c r="N70" s="73">
        <v>0</v>
      </c>
      <c r="O70" s="46">
        <v>0</v>
      </c>
      <c r="P70" s="46">
        <v>-20</v>
      </c>
      <c r="Q70" s="46">
        <v>0</v>
      </c>
      <c r="R70" s="46">
        <v>0</v>
      </c>
      <c r="S70" s="74">
        <v>0</v>
      </c>
      <c r="U70" s="73">
        <v>-20</v>
      </c>
      <c r="V70" s="74">
        <v>165.99</v>
      </c>
      <c r="W70">
        <v>71.55</v>
      </c>
      <c r="X70">
        <v>42.16</v>
      </c>
      <c r="Y70">
        <v>0</v>
      </c>
      <c r="Z70">
        <v>48.08</v>
      </c>
      <c r="AA70">
        <v>4.2</v>
      </c>
      <c r="AB70">
        <v>-20</v>
      </c>
    </row>
    <row r="71" spans="7:28">
      <c r="G71" t="s">
        <v>113</v>
      </c>
      <c r="H71" s="73">
        <v>14.34</v>
      </c>
      <c r="I71" s="46">
        <v>46.21</v>
      </c>
      <c r="J71" s="46">
        <v>0</v>
      </c>
      <c r="K71" s="46">
        <v>30.66</v>
      </c>
      <c r="L71" s="46">
        <v>3.15</v>
      </c>
      <c r="M71" s="74">
        <v>2.41</v>
      </c>
      <c r="N71" s="73">
        <v>0</v>
      </c>
      <c r="O71" s="46">
        <v>0</v>
      </c>
      <c r="P71" s="46">
        <v>-20</v>
      </c>
      <c r="Q71" s="46">
        <v>0</v>
      </c>
      <c r="R71" s="46">
        <v>0</v>
      </c>
      <c r="S71" s="74">
        <v>0</v>
      </c>
      <c r="U71" s="73">
        <v>-20</v>
      </c>
      <c r="V71" s="74">
        <v>96.77</v>
      </c>
      <c r="W71">
        <v>14.34</v>
      </c>
      <c r="X71">
        <v>46.21</v>
      </c>
      <c r="Y71">
        <v>3.15</v>
      </c>
      <c r="Z71">
        <v>30.66</v>
      </c>
      <c r="AA71">
        <v>2.41</v>
      </c>
      <c r="AB71">
        <v>-20</v>
      </c>
    </row>
    <row r="72" spans="7:28">
      <c r="G72" t="s">
        <v>114</v>
      </c>
      <c r="H72" s="73">
        <v>20.38</v>
      </c>
      <c r="I72" s="46">
        <v>36.909999999999997</v>
      </c>
      <c r="J72" s="46">
        <v>0</v>
      </c>
      <c r="K72" s="46">
        <v>20.23</v>
      </c>
      <c r="L72" s="46">
        <v>2.23</v>
      </c>
      <c r="M72" s="74">
        <v>1.6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81.349999999999994</v>
      </c>
      <c r="W72">
        <v>20.38</v>
      </c>
      <c r="X72">
        <v>36.909999999999997</v>
      </c>
      <c r="Y72">
        <v>2.23</v>
      </c>
      <c r="Z72">
        <v>20.23</v>
      </c>
      <c r="AA72">
        <v>1.6</v>
      </c>
      <c r="AB72">
        <v>0</v>
      </c>
    </row>
    <row r="73" spans="7:28">
      <c r="G73" t="s">
        <v>115</v>
      </c>
      <c r="H73" s="73">
        <v>37.56</v>
      </c>
      <c r="I73" s="46">
        <v>36.65</v>
      </c>
      <c r="J73" s="46">
        <v>0</v>
      </c>
      <c r="K73" s="46">
        <v>22.91</v>
      </c>
      <c r="L73" s="46">
        <v>2.4500000000000002</v>
      </c>
      <c r="M73" s="74">
        <v>1.37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100.94</v>
      </c>
      <c r="W73">
        <v>37.56</v>
      </c>
      <c r="X73">
        <v>36.65</v>
      </c>
      <c r="Y73">
        <v>2.4500000000000002</v>
      </c>
      <c r="Z73">
        <v>22.91</v>
      </c>
      <c r="AA73">
        <v>1.37</v>
      </c>
      <c r="AB73">
        <v>0</v>
      </c>
    </row>
    <row r="74" spans="7:28">
      <c r="G74" t="s">
        <v>116</v>
      </c>
      <c r="H74" s="73">
        <v>32.42</v>
      </c>
      <c r="I74" s="46">
        <v>33.54</v>
      </c>
      <c r="J74" s="46">
        <v>0</v>
      </c>
      <c r="K74" s="46">
        <v>23.95</v>
      </c>
      <c r="L74" s="46">
        <v>2.54</v>
      </c>
      <c r="M74" s="74">
        <v>1.59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94.04</v>
      </c>
      <c r="W74">
        <v>32.42</v>
      </c>
      <c r="X74">
        <v>33.54</v>
      </c>
      <c r="Y74">
        <v>2.54</v>
      </c>
      <c r="Z74">
        <v>23.95</v>
      </c>
      <c r="AA74">
        <v>1.59</v>
      </c>
      <c r="AB74">
        <v>0</v>
      </c>
    </row>
    <row r="75" spans="7:28">
      <c r="G75" t="s">
        <v>117</v>
      </c>
      <c r="H75" s="73">
        <v>111.29</v>
      </c>
      <c r="I75" s="46">
        <v>41.04</v>
      </c>
      <c r="J75" s="46">
        <v>0</v>
      </c>
      <c r="K75" s="46">
        <v>34.19</v>
      </c>
      <c r="L75" s="46">
        <v>3.85</v>
      </c>
      <c r="M75" s="74">
        <v>2.2599999999999998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192.63</v>
      </c>
      <c r="W75">
        <v>111.29</v>
      </c>
      <c r="X75">
        <v>41.04</v>
      </c>
      <c r="Y75">
        <v>3.85</v>
      </c>
      <c r="Z75">
        <v>34.19</v>
      </c>
      <c r="AA75">
        <v>2.2599999999999998</v>
      </c>
      <c r="AB75">
        <v>0</v>
      </c>
    </row>
    <row r="76" spans="7:28">
      <c r="G76" t="s">
        <v>118</v>
      </c>
      <c r="H76" s="73">
        <v>74.56</v>
      </c>
      <c r="I76" s="46">
        <v>34.81</v>
      </c>
      <c r="J76" s="46">
        <v>0</v>
      </c>
      <c r="K76" s="46">
        <v>37.29</v>
      </c>
      <c r="L76" s="46">
        <v>4.46</v>
      </c>
      <c r="M76" s="74">
        <v>2.4700000000000002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153.59</v>
      </c>
      <c r="W76">
        <v>74.56</v>
      </c>
      <c r="X76">
        <v>34.81</v>
      </c>
      <c r="Y76">
        <v>4.46</v>
      </c>
      <c r="Z76">
        <v>37.29</v>
      </c>
      <c r="AA76">
        <v>2.4700000000000002</v>
      </c>
      <c r="AB76">
        <v>0</v>
      </c>
    </row>
    <row r="77" spans="7:28">
      <c r="G77" t="s">
        <v>119</v>
      </c>
      <c r="H77" s="73">
        <v>52.77</v>
      </c>
      <c r="I77" s="46">
        <v>24.2</v>
      </c>
      <c r="J77" s="46">
        <v>0</v>
      </c>
      <c r="K77" s="46">
        <v>36.31</v>
      </c>
      <c r="L77" s="46">
        <v>4.34</v>
      </c>
      <c r="M77" s="74">
        <v>2.4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120.02</v>
      </c>
      <c r="W77">
        <v>52.77</v>
      </c>
      <c r="X77">
        <v>24.2</v>
      </c>
      <c r="Y77">
        <v>4.34</v>
      </c>
      <c r="Z77">
        <v>36.31</v>
      </c>
      <c r="AA77">
        <v>2.4</v>
      </c>
      <c r="AB77">
        <v>0</v>
      </c>
    </row>
    <row r="78" spans="7:28">
      <c r="G78" t="s">
        <v>120</v>
      </c>
      <c r="H78" s="73">
        <v>42.51</v>
      </c>
      <c r="I78" s="46">
        <v>18.59</v>
      </c>
      <c r="J78" s="46">
        <v>0</v>
      </c>
      <c r="K78" s="46">
        <v>39.869999999999997</v>
      </c>
      <c r="L78" s="46">
        <v>4.78</v>
      </c>
      <c r="M78" s="74">
        <v>2.64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108.39</v>
      </c>
      <c r="W78">
        <v>42.51</v>
      </c>
      <c r="X78">
        <v>18.59</v>
      </c>
      <c r="Y78">
        <v>4.78</v>
      </c>
      <c r="Z78">
        <v>39.869999999999997</v>
      </c>
      <c r="AA78">
        <v>2.64</v>
      </c>
      <c r="AB78">
        <v>0</v>
      </c>
    </row>
    <row r="79" spans="7:28">
      <c r="G79" t="s">
        <v>121</v>
      </c>
      <c r="H79" s="73">
        <v>59.75</v>
      </c>
      <c r="I79" s="46">
        <v>11.13</v>
      </c>
      <c r="J79" s="46">
        <v>0</v>
      </c>
      <c r="K79" s="46">
        <v>66.900000000000006</v>
      </c>
      <c r="L79" s="46">
        <v>8.01</v>
      </c>
      <c r="M79" s="74">
        <v>3.76</v>
      </c>
      <c r="N79" s="73">
        <v>0</v>
      </c>
      <c r="O79" s="46">
        <v>0</v>
      </c>
      <c r="P79" s="46">
        <v>-20</v>
      </c>
      <c r="Q79" s="46">
        <v>0</v>
      </c>
      <c r="R79" s="46">
        <v>0</v>
      </c>
      <c r="S79" s="74">
        <v>0</v>
      </c>
      <c r="U79" s="73">
        <v>-20</v>
      </c>
      <c r="V79" s="74">
        <v>149.55000000000001</v>
      </c>
      <c r="W79">
        <v>59.75</v>
      </c>
      <c r="X79">
        <v>11.13</v>
      </c>
      <c r="Y79">
        <v>8.01</v>
      </c>
      <c r="Z79">
        <v>66.900000000000006</v>
      </c>
      <c r="AA79">
        <v>3.76</v>
      </c>
      <c r="AB79">
        <v>-20</v>
      </c>
    </row>
    <row r="80" spans="7:28">
      <c r="G80" t="s">
        <v>122</v>
      </c>
      <c r="H80" s="73">
        <v>90.68</v>
      </c>
      <c r="I80" s="46">
        <v>27.8</v>
      </c>
      <c r="J80" s="46">
        <v>0</v>
      </c>
      <c r="K80" s="46">
        <v>55.65</v>
      </c>
      <c r="L80" s="46">
        <v>6.66</v>
      </c>
      <c r="M80" s="74">
        <v>3.08</v>
      </c>
      <c r="N80" s="73">
        <v>0</v>
      </c>
      <c r="O80" s="46">
        <v>0</v>
      </c>
      <c r="P80" s="46">
        <v>-20</v>
      </c>
      <c r="Q80" s="46">
        <v>0</v>
      </c>
      <c r="R80" s="46">
        <v>0</v>
      </c>
      <c r="S80" s="74">
        <v>0</v>
      </c>
      <c r="U80" s="73">
        <v>-20</v>
      </c>
      <c r="V80" s="74">
        <v>183.87</v>
      </c>
      <c r="W80">
        <v>90.68</v>
      </c>
      <c r="X80">
        <v>27.8</v>
      </c>
      <c r="Y80">
        <v>6.66</v>
      </c>
      <c r="Z80">
        <v>55.65</v>
      </c>
      <c r="AA80">
        <v>3.08</v>
      </c>
      <c r="AB80">
        <v>-20</v>
      </c>
    </row>
    <row r="81" spans="7:28">
      <c r="G81" t="s">
        <v>123</v>
      </c>
      <c r="H81" s="73">
        <v>155.34</v>
      </c>
      <c r="I81" s="46">
        <v>36.1</v>
      </c>
      <c r="J81" s="46">
        <v>0</v>
      </c>
      <c r="K81" s="46">
        <v>49.63</v>
      </c>
      <c r="L81" s="46">
        <v>8.17</v>
      </c>
      <c r="M81" s="74">
        <v>5.2</v>
      </c>
      <c r="N81" s="73">
        <v>0</v>
      </c>
      <c r="O81" s="46">
        <v>0</v>
      </c>
      <c r="P81" s="46">
        <v>-20</v>
      </c>
      <c r="Q81" s="46">
        <v>0</v>
      </c>
      <c r="R81" s="46">
        <v>0</v>
      </c>
      <c r="S81" s="74">
        <v>0</v>
      </c>
      <c r="U81" s="73">
        <v>-20</v>
      </c>
      <c r="V81" s="74">
        <v>254.44</v>
      </c>
      <c r="W81">
        <v>155.34</v>
      </c>
      <c r="X81">
        <v>36.1</v>
      </c>
      <c r="Y81">
        <v>8.17</v>
      </c>
      <c r="Z81">
        <v>49.63</v>
      </c>
      <c r="AA81">
        <v>5.2</v>
      </c>
      <c r="AB81">
        <v>-20</v>
      </c>
    </row>
    <row r="82" spans="7:28">
      <c r="G82" t="s">
        <v>124</v>
      </c>
      <c r="H82" s="73">
        <v>154.4</v>
      </c>
      <c r="I82" s="46">
        <v>16.559999999999999</v>
      </c>
      <c r="J82" s="46">
        <v>0</v>
      </c>
      <c r="K82" s="46">
        <v>43.89</v>
      </c>
      <c r="L82" s="46">
        <v>7.02</v>
      </c>
      <c r="M82" s="74">
        <v>6.95</v>
      </c>
      <c r="N82" s="73">
        <v>0</v>
      </c>
      <c r="O82" s="46">
        <v>0</v>
      </c>
      <c r="P82" s="46">
        <v>-20</v>
      </c>
      <c r="Q82" s="46">
        <v>0</v>
      </c>
      <c r="R82" s="46">
        <v>0</v>
      </c>
      <c r="S82" s="74">
        <v>0</v>
      </c>
      <c r="U82" s="73">
        <v>-20</v>
      </c>
      <c r="V82" s="74">
        <v>228.82</v>
      </c>
      <c r="W82">
        <v>154.4</v>
      </c>
      <c r="X82">
        <v>16.559999999999999</v>
      </c>
      <c r="Y82">
        <v>7.02</v>
      </c>
      <c r="Z82">
        <v>43.89</v>
      </c>
      <c r="AA82">
        <v>6.95</v>
      </c>
      <c r="AB82">
        <v>-20</v>
      </c>
    </row>
    <row r="83" spans="7:28">
      <c r="G83" t="s">
        <v>125</v>
      </c>
      <c r="H83" s="73">
        <v>104.01</v>
      </c>
      <c r="I83" s="46">
        <v>0</v>
      </c>
      <c r="J83" s="46">
        <v>0</v>
      </c>
      <c r="K83" s="46">
        <v>0.1</v>
      </c>
      <c r="L83" s="46">
        <v>0</v>
      </c>
      <c r="M83" s="74">
        <v>9.6300000000000008</v>
      </c>
      <c r="N83" s="73">
        <v>0</v>
      </c>
      <c r="O83" s="46">
        <v>-20</v>
      </c>
      <c r="P83" s="46">
        <v>-20</v>
      </c>
      <c r="Q83" s="46">
        <v>0</v>
      </c>
      <c r="R83" s="46">
        <v>0</v>
      </c>
      <c r="S83" s="74">
        <v>0</v>
      </c>
      <c r="U83" s="73">
        <v>-40</v>
      </c>
      <c r="V83" s="74">
        <v>113.74</v>
      </c>
      <c r="W83">
        <v>104.01</v>
      </c>
      <c r="X83">
        <v>-20</v>
      </c>
      <c r="Y83">
        <v>0</v>
      </c>
      <c r="Z83">
        <v>0.1</v>
      </c>
      <c r="AA83">
        <v>9.6300000000000008</v>
      </c>
      <c r="AB83">
        <v>-20</v>
      </c>
    </row>
    <row r="84" spans="7:28">
      <c r="G84" t="s">
        <v>126</v>
      </c>
      <c r="H84" s="73">
        <v>90.53</v>
      </c>
      <c r="I84" s="46">
        <v>0</v>
      </c>
      <c r="J84" s="46">
        <v>0</v>
      </c>
      <c r="K84" s="46">
        <v>0</v>
      </c>
      <c r="L84" s="46">
        <v>0</v>
      </c>
      <c r="M84" s="74">
        <v>9.6300000000000008</v>
      </c>
      <c r="N84" s="73">
        <v>0</v>
      </c>
      <c r="O84" s="46">
        <v>-20</v>
      </c>
      <c r="P84" s="46">
        <v>-20</v>
      </c>
      <c r="Q84" s="46">
        <v>0</v>
      </c>
      <c r="R84" s="46">
        <v>0</v>
      </c>
      <c r="S84" s="74">
        <v>0</v>
      </c>
      <c r="U84" s="73">
        <v>-40</v>
      </c>
      <c r="V84" s="74">
        <v>100.16</v>
      </c>
      <c r="W84">
        <v>90.53</v>
      </c>
      <c r="X84">
        <v>-20</v>
      </c>
      <c r="Y84">
        <v>0</v>
      </c>
      <c r="Z84">
        <v>0</v>
      </c>
      <c r="AA84">
        <v>9.6300000000000008</v>
      </c>
      <c r="AB84">
        <v>-20</v>
      </c>
    </row>
    <row r="85" spans="7:28">
      <c r="G85" t="s">
        <v>127</v>
      </c>
      <c r="H85" s="73">
        <v>223.44</v>
      </c>
      <c r="I85" s="46">
        <v>0</v>
      </c>
      <c r="J85" s="46">
        <v>0</v>
      </c>
      <c r="K85" s="46">
        <v>0</v>
      </c>
      <c r="L85" s="46">
        <v>0</v>
      </c>
      <c r="M85" s="74">
        <v>9.6300000000000008</v>
      </c>
      <c r="N85" s="73">
        <v>0</v>
      </c>
      <c r="O85" s="46">
        <v>-65</v>
      </c>
      <c r="P85" s="46">
        <v>-153</v>
      </c>
      <c r="Q85" s="46">
        <v>0</v>
      </c>
      <c r="R85" s="46">
        <v>0</v>
      </c>
      <c r="S85" s="74">
        <v>0</v>
      </c>
      <c r="U85" s="73">
        <v>-218</v>
      </c>
      <c r="V85" s="74">
        <v>233.07</v>
      </c>
      <c r="W85">
        <v>223.44</v>
      </c>
      <c r="X85">
        <v>-65</v>
      </c>
      <c r="Y85">
        <v>0</v>
      </c>
      <c r="Z85">
        <v>0</v>
      </c>
      <c r="AA85">
        <v>9.6300000000000008</v>
      </c>
      <c r="AB85">
        <v>-153</v>
      </c>
    </row>
    <row r="86" spans="7:28">
      <c r="G86" t="s">
        <v>128</v>
      </c>
      <c r="H86" s="73">
        <v>201.29</v>
      </c>
      <c r="I86" s="46">
        <v>0</v>
      </c>
      <c r="J86" s="46">
        <v>0</v>
      </c>
      <c r="K86" s="46">
        <v>0</v>
      </c>
      <c r="L86" s="46">
        <v>0</v>
      </c>
      <c r="M86" s="74">
        <v>7.9</v>
      </c>
      <c r="N86" s="73">
        <v>0</v>
      </c>
      <c r="O86" s="46">
        <v>-80</v>
      </c>
      <c r="P86" s="46">
        <v>-182</v>
      </c>
      <c r="Q86" s="46">
        <v>0</v>
      </c>
      <c r="R86" s="46">
        <v>0</v>
      </c>
      <c r="S86" s="74">
        <v>0</v>
      </c>
      <c r="U86" s="73">
        <v>-262</v>
      </c>
      <c r="V86" s="74">
        <v>209.19</v>
      </c>
      <c r="W86">
        <v>201.29</v>
      </c>
      <c r="X86">
        <v>-80</v>
      </c>
      <c r="Y86">
        <v>0</v>
      </c>
      <c r="Z86">
        <v>0</v>
      </c>
      <c r="AA86">
        <v>7.9</v>
      </c>
      <c r="AB86">
        <v>-182</v>
      </c>
    </row>
    <row r="87" spans="7:28">
      <c r="G87" t="s">
        <v>129</v>
      </c>
      <c r="H87" s="73">
        <v>134.84</v>
      </c>
      <c r="I87" s="46">
        <v>0</v>
      </c>
      <c r="J87" s="46">
        <v>0</v>
      </c>
      <c r="K87" s="46">
        <v>0</v>
      </c>
      <c r="L87" s="46">
        <v>0</v>
      </c>
      <c r="M87" s="74">
        <v>9.6300000000000008</v>
      </c>
      <c r="N87" s="73">
        <v>0</v>
      </c>
      <c r="O87" s="46">
        <v>-80</v>
      </c>
      <c r="P87" s="46">
        <v>-223</v>
      </c>
      <c r="Q87" s="46">
        <v>0</v>
      </c>
      <c r="R87" s="46">
        <v>0</v>
      </c>
      <c r="S87" s="74">
        <v>0</v>
      </c>
      <c r="U87" s="73">
        <v>-303</v>
      </c>
      <c r="V87" s="74">
        <v>144.46</v>
      </c>
      <c r="W87">
        <v>134.84</v>
      </c>
      <c r="X87">
        <v>-80</v>
      </c>
      <c r="Y87">
        <v>0</v>
      </c>
      <c r="Z87">
        <v>0</v>
      </c>
      <c r="AA87">
        <v>9.6300000000000008</v>
      </c>
      <c r="AB87">
        <v>-223</v>
      </c>
    </row>
    <row r="88" spans="7:28">
      <c r="G88" t="s">
        <v>130</v>
      </c>
      <c r="H88" s="73">
        <v>134.84</v>
      </c>
      <c r="I88" s="46">
        <v>0</v>
      </c>
      <c r="J88" s="46">
        <v>0</v>
      </c>
      <c r="K88" s="46">
        <v>0</v>
      </c>
      <c r="L88" s="46">
        <v>0</v>
      </c>
      <c r="M88" s="74">
        <v>9.6300000000000008</v>
      </c>
      <c r="N88" s="73">
        <v>0</v>
      </c>
      <c r="O88" s="46">
        <v>-58</v>
      </c>
      <c r="P88" s="46">
        <v>-93</v>
      </c>
      <c r="Q88" s="46">
        <v>0</v>
      </c>
      <c r="R88" s="46">
        <v>0</v>
      </c>
      <c r="S88" s="74">
        <v>0</v>
      </c>
      <c r="U88" s="73">
        <v>-151</v>
      </c>
      <c r="V88" s="74">
        <v>144.46</v>
      </c>
      <c r="W88">
        <v>134.84</v>
      </c>
      <c r="X88">
        <v>-58</v>
      </c>
      <c r="Y88">
        <v>0</v>
      </c>
      <c r="Z88">
        <v>0</v>
      </c>
      <c r="AA88">
        <v>9.6300000000000008</v>
      </c>
      <c r="AB88">
        <v>-93</v>
      </c>
    </row>
    <row r="89" spans="7:28">
      <c r="G89" t="s">
        <v>131</v>
      </c>
      <c r="H89" s="73">
        <v>99.2</v>
      </c>
      <c r="I89" s="46">
        <v>0</v>
      </c>
      <c r="J89" s="46">
        <v>0</v>
      </c>
      <c r="K89" s="46">
        <v>0</v>
      </c>
      <c r="L89" s="46">
        <v>0</v>
      </c>
      <c r="M89" s="74">
        <v>9.6300000000000008</v>
      </c>
      <c r="N89" s="73">
        <v>0</v>
      </c>
      <c r="O89" s="46">
        <v>-32</v>
      </c>
      <c r="P89" s="46">
        <v>-28</v>
      </c>
      <c r="Q89" s="46">
        <v>0</v>
      </c>
      <c r="R89" s="46">
        <v>0</v>
      </c>
      <c r="S89" s="74">
        <v>0</v>
      </c>
      <c r="U89" s="73">
        <v>-60</v>
      </c>
      <c r="V89" s="74">
        <v>108.83</v>
      </c>
      <c r="W89">
        <v>99.2</v>
      </c>
      <c r="X89">
        <v>-32</v>
      </c>
      <c r="Y89">
        <v>0</v>
      </c>
      <c r="Z89">
        <v>0</v>
      </c>
      <c r="AA89">
        <v>9.6300000000000008</v>
      </c>
      <c r="AB89">
        <v>-28</v>
      </c>
    </row>
    <row r="90" spans="7:28">
      <c r="G90" t="s">
        <v>132</v>
      </c>
      <c r="H90" s="73">
        <v>73.2</v>
      </c>
      <c r="I90" s="46">
        <v>0</v>
      </c>
      <c r="J90" s="46">
        <v>0</v>
      </c>
      <c r="K90" s="46">
        <v>0</v>
      </c>
      <c r="L90" s="46">
        <v>0</v>
      </c>
      <c r="M90" s="74">
        <v>4.91</v>
      </c>
      <c r="N90" s="73">
        <v>0</v>
      </c>
      <c r="O90" s="46">
        <v>-37</v>
      </c>
      <c r="P90" s="46">
        <v>-18</v>
      </c>
      <c r="Q90" s="46">
        <v>0</v>
      </c>
      <c r="R90" s="46">
        <v>0</v>
      </c>
      <c r="S90" s="74">
        <v>0</v>
      </c>
      <c r="U90" s="73">
        <v>-55</v>
      </c>
      <c r="V90" s="74">
        <v>78.11</v>
      </c>
      <c r="W90">
        <v>73.2</v>
      </c>
      <c r="X90">
        <v>-37</v>
      </c>
      <c r="Y90">
        <v>0</v>
      </c>
      <c r="Z90">
        <v>0</v>
      </c>
      <c r="AA90">
        <v>4.91</v>
      </c>
      <c r="AB90">
        <v>-18</v>
      </c>
    </row>
    <row r="91" spans="7:28">
      <c r="G91" t="s">
        <v>133</v>
      </c>
      <c r="H91" s="73">
        <v>109.79</v>
      </c>
      <c r="I91" s="46">
        <v>0</v>
      </c>
      <c r="J91" s="46">
        <v>0</v>
      </c>
      <c r="K91" s="46">
        <v>0</v>
      </c>
      <c r="L91" s="46">
        <v>0</v>
      </c>
      <c r="M91" s="74">
        <v>5.49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115.28</v>
      </c>
      <c r="W91">
        <v>109.79</v>
      </c>
      <c r="X91">
        <v>0</v>
      </c>
      <c r="Y91">
        <v>0</v>
      </c>
      <c r="Z91">
        <v>0</v>
      </c>
      <c r="AA91">
        <v>5.49</v>
      </c>
      <c r="AB91">
        <v>0</v>
      </c>
    </row>
    <row r="92" spans="7:28">
      <c r="G92" t="s">
        <v>134</v>
      </c>
      <c r="H92" s="73">
        <v>26.97</v>
      </c>
      <c r="I92" s="46">
        <v>0</v>
      </c>
      <c r="J92" s="46">
        <v>0</v>
      </c>
      <c r="K92" s="46">
        <v>0</v>
      </c>
      <c r="L92" s="46">
        <v>0</v>
      </c>
      <c r="M92" s="74">
        <v>7.32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34.29</v>
      </c>
      <c r="W92">
        <v>26.97</v>
      </c>
      <c r="X92">
        <v>0</v>
      </c>
      <c r="Y92">
        <v>0</v>
      </c>
      <c r="Z92">
        <v>0</v>
      </c>
      <c r="AA92">
        <v>7.32</v>
      </c>
      <c r="AB92">
        <v>0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5.3</v>
      </c>
      <c r="N93" s="73">
        <v>0</v>
      </c>
      <c r="O93" s="46">
        <v>0</v>
      </c>
      <c r="P93" s="46">
        <v>-42</v>
      </c>
      <c r="Q93" s="46">
        <v>0</v>
      </c>
      <c r="R93" s="46">
        <v>0</v>
      </c>
      <c r="S93" s="74">
        <v>0</v>
      </c>
      <c r="U93" s="73">
        <v>-42</v>
      </c>
      <c r="V93" s="74">
        <v>5.3</v>
      </c>
      <c r="W93">
        <v>0</v>
      </c>
      <c r="X93">
        <v>0</v>
      </c>
      <c r="Y93">
        <v>0</v>
      </c>
      <c r="Z93">
        <v>0</v>
      </c>
      <c r="AA93">
        <v>5.3</v>
      </c>
      <c r="AB93">
        <v>-42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7.03</v>
      </c>
      <c r="N94" s="73">
        <v>0</v>
      </c>
      <c r="O94" s="46">
        <v>0</v>
      </c>
      <c r="P94" s="46">
        <v>-88</v>
      </c>
      <c r="Q94" s="46">
        <v>0</v>
      </c>
      <c r="R94" s="46">
        <v>0</v>
      </c>
      <c r="S94" s="74">
        <v>0</v>
      </c>
      <c r="U94" s="73">
        <v>-88</v>
      </c>
      <c r="V94" s="74">
        <v>7.03</v>
      </c>
      <c r="W94">
        <v>0</v>
      </c>
      <c r="X94">
        <v>0</v>
      </c>
      <c r="Y94">
        <v>0</v>
      </c>
      <c r="Z94">
        <v>0</v>
      </c>
      <c r="AA94">
        <v>7.03</v>
      </c>
      <c r="AB94">
        <v>-88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8.86</v>
      </c>
      <c r="N95" s="73">
        <v>0</v>
      </c>
      <c r="O95" s="46">
        <v>-15</v>
      </c>
      <c r="P95" s="46">
        <v>-112</v>
      </c>
      <c r="Q95" s="46">
        <v>0</v>
      </c>
      <c r="R95" s="46">
        <v>0</v>
      </c>
      <c r="S95" s="74">
        <v>0</v>
      </c>
      <c r="U95" s="73">
        <v>-127</v>
      </c>
      <c r="V95" s="74">
        <v>8.86</v>
      </c>
      <c r="W95">
        <v>0</v>
      </c>
      <c r="X95">
        <v>-15</v>
      </c>
      <c r="Y95">
        <v>0</v>
      </c>
      <c r="Z95">
        <v>0</v>
      </c>
      <c r="AA95">
        <v>8.86</v>
      </c>
      <c r="AB95">
        <v>-112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7.32</v>
      </c>
      <c r="N96" s="73">
        <v>0</v>
      </c>
      <c r="O96" s="46">
        <v>-30</v>
      </c>
      <c r="P96" s="46">
        <v>-13</v>
      </c>
      <c r="Q96" s="46">
        <v>0</v>
      </c>
      <c r="R96" s="46">
        <v>0</v>
      </c>
      <c r="S96" s="74">
        <v>0</v>
      </c>
      <c r="U96" s="73">
        <v>-43</v>
      </c>
      <c r="V96" s="74">
        <v>7.32</v>
      </c>
      <c r="W96">
        <v>0</v>
      </c>
      <c r="X96">
        <v>-30</v>
      </c>
      <c r="Y96">
        <v>0</v>
      </c>
      <c r="Z96">
        <v>0</v>
      </c>
      <c r="AA96">
        <v>7.32</v>
      </c>
      <c r="AB96">
        <v>-13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6.84</v>
      </c>
      <c r="N97" s="73">
        <v>0</v>
      </c>
      <c r="O97" s="46">
        <v>-55</v>
      </c>
      <c r="P97" s="46">
        <v>-28</v>
      </c>
      <c r="Q97" s="46">
        <v>0</v>
      </c>
      <c r="R97" s="46">
        <v>0</v>
      </c>
      <c r="S97" s="74">
        <v>0</v>
      </c>
      <c r="U97" s="73">
        <v>-83</v>
      </c>
      <c r="V97" s="74">
        <v>6.84</v>
      </c>
      <c r="W97">
        <v>0</v>
      </c>
      <c r="X97">
        <v>-55</v>
      </c>
      <c r="Y97">
        <v>0</v>
      </c>
      <c r="Z97">
        <v>0</v>
      </c>
      <c r="AA97">
        <v>6.84</v>
      </c>
      <c r="AB97">
        <v>-28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5.49</v>
      </c>
      <c r="N98" s="73">
        <v>0</v>
      </c>
      <c r="O98" s="46">
        <v>-75</v>
      </c>
      <c r="P98" s="46">
        <v>-10</v>
      </c>
      <c r="Q98" s="46">
        <v>0</v>
      </c>
      <c r="R98" s="46">
        <v>0</v>
      </c>
      <c r="S98" s="74">
        <v>0</v>
      </c>
      <c r="U98" s="73">
        <v>-85</v>
      </c>
      <c r="V98" s="74">
        <v>5.49</v>
      </c>
      <c r="W98">
        <v>0</v>
      </c>
      <c r="X98">
        <v>-75</v>
      </c>
      <c r="Y98">
        <v>0</v>
      </c>
      <c r="Z98">
        <v>0</v>
      </c>
      <c r="AA98">
        <v>5.49</v>
      </c>
      <c r="AB98">
        <v>-10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1.0638525000000001</v>
      </c>
      <c r="I99" s="69">
        <f t="shared" ref="I99:BQ99" si="1">SUM(I3:I98)/4000</f>
        <v>0.23098249999999998</v>
      </c>
      <c r="J99" s="69">
        <f t="shared" si="1"/>
        <v>4.8769999999999994E-2</v>
      </c>
      <c r="K99" s="69">
        <f t="shared" si="1"/>
        <v>0.33603000000000005</v>
      </c>
      <c r="L99" s="69">
        <f t="shared" si="1"/>
        <v>3.8767499999999996E-2</v>
      </c>
      <c r="M99" s="69">
        <f t="shared" si="1"/>
        <v>0.12904749999999995</v>
      </c>
      <c r="N99" s="68">
        <f t="shared" si="1"/>
        <v>0</v>
      </c>
      <c r="O99" s="69">
        <f t="shared" si="1"/>
        <v>-0.63700000000000001</v>
      </c>
      <c r="P99" s="69">
        <f t="shared" si="1"/>
        <v>-1.1769499999999999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-1.81395</v>
      </c>
      <c r="V99" s="70">
        <f t="shared" si="1"/>
        <v>1.8474449999999998</v>
      </c>
      <c r="W99">
        <f t="shared" si="1"/>
        <v>1.0638525000000001</v>
      </c>
      <c r="X99">
        <f t="shared" si="1"/>
        <v>-0.40601750000000009</v>
      </c>
      <c r="Y99">
        <f t="shared" si="1"/>
        <v>3.8767499999999996E-2</v>
      </c>
      <c r="Z99">
        <f t="shared" si="1"/>
        <v>0.33603000000000005</v>
      </c>
      <c r="AA99">
        <f t="shared" si="1"/>
        <v>0.12904749999999995</v>
      </c>
      <c r="AB99">
        <f t="shared" si="1"/>
        <v>-1.12818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AN8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8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5</v>
      </c>
      <c r="W1" t="s">
        <v>529</v>
      </c>
      <c r="X1" t="s">
        <v>531</v>
      </c>
      <c r="Y1" t="s">
        <v>146</v>
      </c>
      <c r="Z1" t="s">
        <v>535</v>
      </c>
      <c r="AA1" t="s">
        <v>537</v>
      </c>
      <c r="AB1" t="s">
        <v>146</v>
      </c>
      <c r="AC1" t="s">
        <v>146</v>
      </c>
      <c r="AD1" t="s">
        <v>145</v>
      </c>
      <c r="AE1" t="s">
        <v>145</v>
      </c>
      <c r="AF1" t="s">
        <v>146</v>
      </c>
      <c r="AG1" t="s">
        <v>548</v>
      </c>
      <c r="AH1" t="s">
        <v>145</v>
      </c>
      <c r="AI1" t="s">
        <v>551</v>
      </c>
      <c r="AJ1" t="s">
        <v>553</v>
      </c>
      <c r="AK1" t="s">
        <v>555</v>
      </c>
      <c r="AL1" t="s">
        <v>557</v>
      </c>
      <c r="AM1" t="s">
        <v>146</v>
      </c>
      <c r="AN1" t="s">
        <v>561</v>
      </c>
      <c r="AO1" t="s">
        <v>145</v>
      </c>
      <c r="AP1" t="s">
        <v>564</v>
      </c>
      <c r="AQ1" t="s">
        <v>566</v>
      </c>
      <c r="AR1" t="s">
        <v>568</v>
      </c>
      <c r="AS1" t="s">
        <v>571</v>
      </c>
      <c r="AT1" t="s">
        <v>573</v>
      </c>
      <c r="AU1" t="s">
        <v>573</v>
      </c>
      <c r="AV1" t="s">
        <v>146</v>
      </c>
    </row>
    <row r="2" spans="1:4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45286</v>
      </c>
      <c r="W2" s="28" t="s">
        <v>149</v>
      </c>
      <c r="X2" t="s">
        <v>369</v>
      </c>
      <c r="Y2" t="s">
        <v>533</v>
      </c>
      <c r="Z2" t="s">
        <v>369</v>
      </c>
      <c r="AA2" t="s">
        <v>358</v>
      </c>
      <c r="AB2" t="s">
        <v>539</v>
      </c>
      <c r="AC2" t="s">
        <v>541</v>
      </c>
      <c r="AD2" t="s">
        <v>543</v>
      </c>
      <c r="AE2" t="s">
        <v>543</v>
      </c>
      <c r="AF2" t="s">
        <v>546</v>
      </c>
      <c r="AG2" t="s">
        <v>369</v>
      </c>
      <c r="AH2" t="s">
        <v>539</v>
      </c>
      <c r="AI2" t="s">
        <v>148</v>
      </c>
      <c r="AJ2" t="s">
        <v>148</v>
      </c>
      <c r="AK2" t="s">
        <v>145</v>
      </c>
      <c r="AL2" t="s">
        <v>148</v>
      </c>
      <c r="AM2" t="s">
        <v>559</v>
      </c>
      <c r="AN2" t="s">
        <v>145</v>
      </c>
      <c r="AO2" t="s">
        <v>539</v>
      </c>
      <c r="AP2" t="s">
        <v>145</v>
      </c>
      <c r="AQ2" t="s">
        <v>148</v>
      </c>
      <c r="AR2" t="s">
        <v>569</v>
      </c>
      <c r="AS2" t="s">
        <v>146</v>
      </c>
      <c r="AT2" t="s">
        <v>148</v>
      </c>
      <c r="AU2" t="s">
        <v>148</v>
      </c>
      <c r="AV2" t="s">
        <v>576</v>
      </c>
    </row>
    <row r="3" spans="1:48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193.05</v>
      </c>
      <c r="I3" s="53">
        <v>0</v>
      </c>
      <c r="J3" s="53">
        <v>1.84</v>
      </c>
      <c r="K3" s="53">
        <v>39.980000000000004</v>
      </c>
      <c r="L3" s="53">
        <v>5.78</v>
      </c>
      <c r="M3" s="72">
        <v>0</v>
      </c>
      <c r="N3" s="71">
        <v>272.73</v>
      </c>
      <c r="O3" s="53">
        <v>316.11</v>
      </c>
      <c r="P3" s="53">
        <v>0</v>
      </c>
      <c r="Q3" s="53">
        <v>0</v>
      </c>
      <c r="R3" s="53">
        <v>0</v>
      </c>
      <c r="S3" s="72">
        <v>0</v>
      </c>
      <c r="T3" t="s">
        <v>578</v>
      </c>
      <c r="W3">
        <v>1.84</v>
      </c>
      <c r="X3">
        <v>4.82</v>
      </c>
      <c r="Y3">
        <v>0</v>
      </c>
      <c r="Z3">
        <v>0.96</v>
      </c>
      <c r="AA3">
        <v>0.43</v>
      </c>
      <c r="AB3">
        <v>51.11</v>
      </c>
      <c r="AC3">
        <v>75</v>
      </c>
      <c r="AD3">
        <v>0</v>
      </c>
      <c r="AE3">
        <v>0</v>
      </c>
      <c r="AF3">
        <v>40</v>
      </c>
      <c r="AG3">
        <v>0</v>
      </c>
      <c r="AH3">
        <v>153.38</v>
      </c>
      <c r="AI3">
        <v>5.78</v>
      </c>
      <c r="AJ3">
        <v>11.56</v>
      </c>
      <c r="AK3">
        <v>0</v>
      </c>
      <c r="AL3">
        <v>8.19</v>
      </c>
      <c r="AM3">
        <v>100</v>
      </c>
      <c r="AN3">
        <v>0</v>
      </c>
      <c r="AO3">
        <v>119.35</v>
      </c>
      <c r="AP3">
        <v>192.62</v>
      </c>
      <c r="AQ3">
        <v>14.45</v>
      </c>
      <c r="AR3">
        <v>0</v>
      </c>
      <c r="AS3">
        <v>0</v>
      </c>
      <c r="AT3">
        <v>0</v>
      </c>
      <c r="AU3">
        <v>0</v>
      </c>
      <c r="AV3">
        <v>50</v>
      </c>
    </row>
    <row r="4" spans="1:48">
      <c r="A4" t="s">
        <v>234</v>
      </c>
      <c r="B4" t="s">
        <v>226</v>
      </c>
      <c r="C4" t="s">
        <v>228</v>
      </c>
      <c r="G4" t="s">
        <v>46</v>
      </c>
      <c r="H4" s="73">
        <v>193.05</v>
      </c>
      <c r="I4" s="46">
        <v>0</v>
      </c>
      <c r="J4" s="46">
        <v>1.84</v>
      </c>
      <c r="K4" s="46">
        <v>39.980000000000004</v>
      </c>
      <c r="L4" s="46">
        <v>5.78</v>
      </c>
      <c r="M4" s="74">
        <v>0</v>
      </c>
      <c r="N4" s="73">
        <v>272.73</v>
      </c>
      <c r="O4" s="46">
        <v>316.11</v>
      </c>
      <c r="P4" s="46">
        <v>0</v>
      </c>
      <c r="Q4" s="46">
        <v>0</v>
      </c>
      <c r="R4" s="46">
        <v>0</v>
      </c>
      <c r="S4" s="74">
        <v>0</v>
      </c>
      <c r="T4" t="s">
        <v>578</v>
      </c>
      <c r="W4">
        <v>1.84</v>
      </c>
      <c r="X4">
        <v>4.82</v>
      </c>
      <c r="Y4">
        <v>0</v>
      </c>
      <c r="Z4">
        <v>0.96</v>
      </c>
      <c r="AA4">
        <v>0.43</v>
      </c>
      <c r="AB4">
        <v>51.11</v>
      </c>
      <c r="AC4">
        <v>75</v>
      </c>
      <c r="AD4">
        <v>0</v>
      </c>
      <c r="AE4">
        <v>0</v>
      </c>
      <c r="AF4">
        <v>40</v>
      </c>
      <c r="AG4">
        <v>0</v>
      </c>
      <c r="AH4">
        <v>153.38</v>
      </c>
      <c r="AI4">
        <v>5.78</v>
      </c>
      <c r="AJ4">
        <v>11.56</v>
      </c>
      <c r="AK4">
        <v>0</v>
      </c>
      <c r="AL4">
        <v>8.19</v>
      </c>
      <c r="AM4">
        <v>100</v>
      </c>
      <c r="AN4">
        <v>0</v>
      </c>
      <c r="AO4">
        <v>119.35</v>
      </c>
      <c r="AP4">
        <v>192.62</v>
      </c>
      <c r="AQ4">
        <v>14.45</v>
      </c>
      <c r="AR4">
        <v>0</v>
      </c>
      <c r="AS4">
        <v>0</v>
      </c>
      <c r="AT4">
        <v>0</v>
      </c>
      <c r="AU4">
        <v>0</v>
      </c>
      <c r="AV4">
        <v>50</v>
      </c>
    </row>
    <row r="5" spans="1:48">
      <c r="A5" t="s">
        <v>235</v>
      </c>
      <c r="B5" t="s">
        <v>227</v>
      </c>
      <c r="C5" t="s">
        <v>229</v>
      </c>
      <c r="G5" t="s">
        <v>47</v>
      </c>
      <c r="H5" s="73">
        <v>193.05</v>
      </c>
      <c r="I5" s="46">
        <v>0</v>
      </c>
      <c r="J5" s="46">
        <v>1.84</v>
      </c>
      <c r="K5" s="46">
        <v>39.980000000000004</v>
      </c>
      <c r="L5" s="46">
        <v>5.78</v>
      </c>
      <c r="M5" s="74">
        <v>0</v>
      </c>
      <c r="N5" s="73">
        <v>272.73</v>
      </c>
      <c r="O5" s="46">
        <v>316.11</v>
      </c>
      <c r="P5" s="46">
        <v>0</v>
      </c>
      <c r="Q5" s="46">
        <v>0</v>
      </c>
      <c r="R5" s="46">
        <v>0</v>
      </c>
      <c r="S5" s="74">
        <v>0</v>
      </c>
      <c r="W5">
        <v>1.84</v>
      </c>
      <c r="X5">
        <v>4.82</v>
      </c>
      <c r="Y5">
        <v>0</v>
      </c>
      <c r="Z5">
        <v>0.96</v>
      </c>
      <c r="AA5">
        <v>0.43</v>
      </c>
      <c r="AB5">
        <v>51.11</v>
      </c>
      <c r="AC5">
        <v>75</v>
      </c>
      <c r="AD5">
        <v>0</v>
      </c>
      <c r="AE5">
        <v>0</v>
      </c>
      <c r="AF5">
        <v>40</v>
      </c>
      <c r="AG5">
        <v>0</v>
      </c>
      <c r="AH5">
        <v>153.38</v>
      </c>
      <c r="AI5">
        <v>5.78</v>
      </c>
      <c r="AJ5">
        <v>11.56</v>
      </c>
      <c r="AK5">
        <v>0</v>
      </c>
      <c r="AL5">
        <v>8.19</v>
      </c>
      <c r="AM5">
        <v>100</v>
      </c>
      <c r="AN5">
        <v>0</v>
      </c>
      <c r="AO5">
        <v>119.35</v>
      </c>
      <c r="AP5">
        <v>192.62</v>
      </c>
      <c r="AQ5">
        <v>14.45</v>
      </c>
      <c r="AR5">
        <v>0</v>
      </c>
      <c r="AS5">
        <v>0</v>
      </c>
      <c r="AT5">
        <v>0</v>
      </c>
      <c r="AU5">
        <v>0</v>
      </c>
      <c r="AV5">
        <v>50</v>
      </c>
    </row>
    <row r="6" spans="1:48">
      <c r="A6" t="s">
        <v>236</v>
      </c>
      <c r="B6" t="s">
        <v>258</v>
      </c>
      <c r="C6" t="s">
        <v>230</v>
      </c>
      <c r="G6" t="s">
        <v>48</v>
      </c>
      <c r="H6" s="73">
        <v>193.05</v>
      </c>
      <c r="I6" s="46">
        <v>0</v>
      </c>
      <c r="J6" s="46">
        <v>1.84</v>
      </c>
      <c r="K6" s="46">
        <v>39.980000000000004</v>
      </c>
      <c r="L6" s="46">
        <v>5.78</v>
      </c>
      <c r="M6" s="74">
        <v>0</v>
      </c>
      <c r="N6" s="73">
        <v>272.73</v>
      </c>
      <c r="O6" s="46">
        <v>316.11</v>
      </c>
      <c r="P6" s="46">
        <v>0</v>
      </c>
      <c r="Q6" s="46">
        <v>0</v>
      </c>
      <c r="R6" s="46">
        <v>0</v>
      </c>
      <c r="S6" s="74">
        <v>0</v>
      </c>
      <c r="W6">
        <v>1.84</v>
      </c>
      <c r="X6">
        <v>4.82</v>
      </c>
      <c r="Y6">
        <v>0</v>
      </c>
      <c r="Z6">
        <v>0.96</v>
      </c>
      <c r="AA6">
        <v>0.43</v>
      </c>
      <c r="AB6">
        <v>51.11</v>
      </c>
      <c r="AC6">
        <v>75</v>
      </c>
      <c r="AD6">
        <v>0</v>
      </c>
      <c r="AE6">
        <v>0</v>
      </c>
      <c r="AF6">
        <v>40</v>
      </c>
      <c r="AG6">
        <v>0</v>
      </c>
      <c r="AH6">
        <v>153.38</v>
      </c>
      <c r="AI6">
        <v>5.78</v>
      </c>
      <c r="AJ6">
        <v>11.56</v>
      </c>
      <c r="AK6">
        <v>0</v>
      </c>
      <c r="AL6">
        <v>8.19</v>
      </c>
      <c r="AM6">
        <v>100</v>
      </c>
      <c r="AN6">
        <v>0</v>
      </c>
      <c r="AO6">
        <v>119.35</v>
      </c>
      <c r="AP6">
        <v>192.62</v>
      </c>
      <c r="AQ6">
        <v>14.45</v>
      </c>
      <c r="AR6">
        <v>0</v>
      </c>
      <c r="AS6">
        <v>0</v>
      </c>
      <c r="AT6">
        <v>0</v>
      </c>
      <c r="AU6">
        <v>0</v>
      </c>
      <c r="AV6">
        <v>50</v>
      </c>
    </row>
    <row r="7" spans="1:48">
      <c r="A7" t="s">
        <v>237</v>
      </c>
      <c r="B7" t="s">
        <v>280</v>
      </c>
      <c r="C7" t="s">
        <v>259</v>
      </c>
      <c r="G7" t="s">
        <v>49</v>
      </c>
      <c r="H7" s="73">
        <v>193.01</v>
      </c>
      <c r="I7" s="46">
        <v>0</v>
      </c>
      <c r="J7" s="46">
        <v>1.84</v>
      </c>
      <c r="K7" s="46">
        <v>39.980000000000004</v>
      </c>
      <c r="L7" s="46">
        <v>5.78</v>
      </c>
      <c r="M7" s="74">
        <v>0</v>
      </c>
      <c r="N7" s="73">
        <v>272.73</v>
      </c>
      <c r="O7" s="46">
        <v>316.11</v>
      </c>
      <c r="P7" s="46">
        <v>0</v>
      </c>
      <c r="Q7" s="46">
        <v>0</v>
      </c>
      <c r="R7" s="46">
        <v>0</v>
      </c>
      <c r="S7" s="74">
        <v>0</v>
      </c>
      <c r="W7">
        <v>1.84</v>
      </c>
      <c r="X7">
        <v>4.82</v>
      </c>
      <c r="Y7">
        <v>0</v>
      </c>
      <c r="Z7">
        <v>0.96</v>
      </c>
      <c r="AA7">
        <v>0.39</v>
      </c>
      <c r="AB7">
        <v>51.11</v>
      </c>
      <c r="AC7">
        <v>75</v>
      </c>
      <c r="AD7">
        <v>0</v>
      </c>
      <c r="AE7">
        <v>0</v>
      </c>
      <c r="AF7">
        <v>40</v>
      </c>
      <c r="AG7">
        <v>0</v>
      </c>
      <c r="AH7">
        <v>153.38</v>
      </c>
      <c r="AI7">
        <v>5.78</v>
      </c>
      <c r="AJ7">
        <v>11.56</v>
      </c>
      <c r="AK7">
        <v>0</v>
      </c>
      <c r="AL7">
        <v>8.19</v>
      </c>
      <c r="AM7">
        <v>100</v>
      </c>
      <c r="AN7">
        <v>0</v>
      </c>
      <c r="AO7">
        <v>119.35</v>
      </c>
      <c r="AP7">
        <v>192.62</v>
      </c>
      <c r="AQ7">
        <v>14.45</v>
      </c>
      <c r="AR7">
        <v>0</v>
      </c>
      <c r="AS7">
        <v>0</v>
      </c>
      <c r="AT7">
        <v>0</v>
      </c>
      <c r="AU7">
        <v>0</v>
      </c>
      <c r="AV7">
        <v>50</v>
      </c>
    </row>
    <row r="8" spans="1:48">
      <c r="A8" t="s">
        <v>238</v>
      </c>
      <c r="B8" t="s">
        <v>315</v>
      </c>
      <c r="C8" t="s">
        <v>231</v>
      </c>
      <c r="G8" t="s">
        <v>50</v>
      </c>
      <c r="H8" s="73">
        <v>193.01</v>
      </c>
      <c r="I8" s="46">
        <v>0</v>
      </c>
      <c r="J8" s="46">
        <v>1.84</v>
      </c>
      <c r="K8" s="46">
        <v>39.980000000000004</v>
      </c>
      <c r="L8" s="46">
        <v>5.78</v>
      </c>
      <c r="M8" s="74">
        <v>0</v>
      </c>
      <c r="N8" s="73">
        <v>272.73</v>
      </c>
      <c r="O8" s="46">
        <v>316.11</v>
      </c>
      <c r="P8" s="46">
        <v>0</v>
      </c>
      <c r="Q8" s="46">
        <v>0</v>
      </c>
      <c r="R8" s="46">
        <v>0</v>
      </c>
      <c r="S8" s="74">
        <v>0</v>
      </c>
      <c r="W8">
        <v>1.84</v>
      </c>
      <c r="X8">
        <v>4.82</v>
      </c>
      <c r="Y8">
        <v>0</v>
      </c>
      <c r="Z8">
        <v>0.96</v>
      </c>
      <c r="AA8">
        <v>0.39</v>
      </c>
      <c r="AB8">
        <v>51.11</v>
      </c>
      <c r="AC8">
        <v>75</v>
      </c>
      <c r="AD8">
        <v>0</v>
      </c>
      <c r="AE8">
        <v>0</v>
      </c>
      <c r="AF8">
        <v>40</v>
      </c>
      <c r="AG8">
        <v>0</v>
      </c>
      <c r="AH8">
        <v>153.38</v>
      </c>
      <c r="AI8">
        <v>5.78</v>
      </c>
      <c r="AJ8">
        <v>11.56</v>
      </c>
      <c r="AK8">
        <v>0</v>
      </c>
      <c r="AL8">
        <v>8.19</v>
      </c>
      <c r="AM8">
        <v>100</v>
      </c>
      <c r="AN8">
        <v>0</v>
      </c>
      <c r="AO8">
        <v>119.35</v>
      </c>
      <c r="AP8">
        <v>192.62</v>
      </c>
      <c r="AQ8">
        <v>14.45</v>
      </c>
      <c r="AR8">
        <v>0</v>
      </c>
      <c r="AS8">
        <v>0</v>
      </c>
      <c r="AT8">
        <v>0</v>
      </c>
      <c r="AU8">
        <v>0</v>
      </c>
      <c r="AV8">
        <v>50</v>
      </c>
    </row>
    <row r="9" spans="1:48">
      <c r="A9" t="s">
        <v>239</v>
      </c>
      <c r="B9" t="s">
        <v>335</v>
      </c>
      <c r="C9" t="s">
        <v>232</v>
      </c>
      <c r="G9" t="s">
        <v>51</v>
      </c>
      <c r="H9" s="73">
        <v>193.01</v>
      </c>
      <c r="I9" s="46">
        <v>0</v>
      </c>
      <c r="J9" s="46">
        <v>1.84</v>
      </c>
      <c r="K9" s="46">
        <v>39.980000000000004</v>
      </c>
      <c r="L9" s="46">
        <v>5.78</v>
      </c>
      <c r="M9" s="74">
        <v>0</v>
      </c>
      <c r="N9" s="73">
        <v>272.73</v>
      </c>
      <c r="O9" s="46">
        <v>316.11</v>
      </c>
      <c r="P9" s="46">
        <v>0</v>
      </c>
      <c r="Q9" s="46">
        <v>0</v>
      </c>
      <c r="R9" s="46">
        <v>0</v>
      </c>
      <c r="S9" s="74">
        <v>0</v>
      </c>
      <c r="W9">
        <v>1.84</v>
      </c>
      <c r="X9">
        <v>4.82</v>
      </c>
      <c r="Y9">
        <v>0</v>
      </c>
      <c r="Z9">
        <v>0.96</v>
      </c>
      <c r="AA9">
        <v>0.39</v>
      </c>
      <c r="AB9">
        <v>51.11</v>
      </c>
      <c r="AC9">
        <v>75</v>
      </c>
      <c r="AD9">
        <v>0</v>
      </c>
      <c r="AE9">
        <v>0</v>
      </c>
      <c r="AF9">
        <v>40</v>
      </c>
      <c r="AG9">
        <v>0</v>
      </c>
      <c r="AH9">
        <v>153.38</v>
      </c>
      <c r="AI9">
        <v>5.78</v>
      </c>
      <c r="AJ9">
        <v>11.56</v>
      </c>
      <c r="AK9">
        <v>0</v>
      </c>
      <c r="AL9">
        <v>8.19</v>
      </c>
      <c r="AM9">
        <v>100</v>
      </c>
      <c r="AN9">
        <v>0</v>
      </c>
      <c r="AO9">
        <v>119.35</v>
      </c>
      <c r="AP9">
        <v>192.62</v>
      </c>
      <c r="AQ9">
        <v>14.45</v>
      </c>
      <c r="AR9">
        <v>0</v>
      </c>
      <c r="AS9">
        <v>0</v>
      </c>
      <c r="AT9">
        <v>0</v>
      </c>
      <c r="AU9">
        <v>0</v>
      </c>
      <c r="AV9">
        <v>50</v>
      </c>
    </row>
    <row r="10" spans="1:48">
      <c r="A10" t="s">
        <v>260</v>
      </c>
      <c r="C10" t="s">
        <v>233</v>
      </c>
      <c r="G10" t="s">
        <v>52</v>
      </c>
      <c r="H10" s="73">
        <v>193.01</v>
      </c>
      <c r="I10" s="46">
        <v>0</v>
      </c>
      <c r="J10" s="46">
        <v>1.84</v>
      </c>
      <c r="K10" s="46">
        <v>39.980000000000004</v>
      </c>
      <c r="L10" s="46">
        <v>5.78</v>
      </c>
      <c r="M10" s="74">
        <v>0</v>
      </c>
      <c r="N10" s="73">
        <v>272.73</v>
      </c>
      <c r="O10" s="46">
        <v>316.11</v>
      </c>
      <c r="P10" s="46">
        <v>0</v>
      </c>
      <c r="Q10" s="46">
        <v>0</v>
      </c>
      <c r="R10" s="46">
        <v>0</v>
      </c>
      <c r="S10" s="74">
        <v>0</v>
      </c>
      <c r="W10">
        <v>1.84</v>
      </c>
      <c r="X10">
        <v>4.82</v>
      </c>
      <c r="Y10">
        <v>0</v>
      </c>
      <c r="Z10">
        <v>0.96</v>
      </c>
      <c r="AA10">
        <v>0.39</v>
      </c>
      <c r="AB10">
        <v>51.11</v>
      </c>
      <c r="AC10">
        <v>75</v>
      </c>
      <c r="AD10">
        <v>0</v>
      </c>
      <c r="AE10">
        <v>0</v>
      </c>
      <c r="AF10">
        <v>40</v>
      </c>
      <c r="AG10">
        <v>0</v>
      </c>
      <c r="AH10">
        <v>153.38</v>
      </c>
      <c r="AI10">
        <v>5.78</v>
      </c>
      <c r="AJ10">
        <v>11.56</v>
      </c>
      <c r="AK10">
        <v>0</v>
      </c>
      <c r="AL10">
        <v>8.19</v>
      </c>
      <c r="AM10">
        <v>100</v>
      </c>
      <c r="AN10">
        <v>0</v>
      </c>
      <c r="AO10">
        <v>119.35</v>
      </c>
      <c r="AP10">
        <v>192.62</v>
      </c>
      <c r="AQ10">
        <v>14.45</v>
      </c>
      <c r="AR10">
        <v>0</v>
      </c>
      <c r="AS10">
        <v>0</v>
      </c>
      <c r="AT10">
        <v>0</v>
      </c>
      <c r="AU10">
        <v>0</v>
      </c>
      <c r="AV10">
        <v>50</v>
      </c>
    </row>
    <row r="11" spans="1:48">
      <c r="A11" t="s">
        <v>240</v>
      </c>
      <c r="C11" t="s">
        <v>316</v>
      </c>
      <c r="G11" t="s">
        <v>53</v>
      </c>
      <c r="H11" s="73">
        <v>192.96</v>
      </c>
      <c r="I11" s="46">
        <v>0</v>
      </c>
      <c r="J11" s="46">
        <v>1.84</v>
      </c>
      <c r="K11" s="46">
        <v>39.980000000000004</v>
      </c>
      <c r="L11" s="46">
        <v>5.78</v>
      </c>
      <c r="M11" s="74">
        <v>0</v>
      </c>
      <c r="N11" s="73">
        <v>272.73</v>
      </c>
      <c r="O11" s="46">
        <v>316.11</v>
      </c>
      <c r="P11" s="46">
        <v>0</v>
      </c>
      <c r="Q11" s="46">
        <v>0</v>
      </c>
      <c r="R11" s="46">
        <v>0</v>
      </c>
      <c r="S11" s="74">
        <v>0</v>
      </c>
      <c r="W11">
        <v>1.84</v>
      </c>
      <c r="X11">
        <v>4.82</v>
      </c>
      <c r="Y11">
        <v>0</v>
      </c>
      <c r="Z11">
        <v>0.96</v>
      </c>
      <c r="AA11">
        <v>0.34</v>
      </c>
      <c r="AB11">
        <v>51.11</v>
      </c>
      <c r="AC11">
        <v>75</v>
      </c>
      <c r="AD11">
        <v>0</v>
      </c>
      <c r="AE11">
        <v>0</v>
      </c>
      <c r="AF11">
        <v>40</v>
      </c>
      <c r="AG11">
        <v>0</v>
      </c>
      <c r="AH11">
        <v>153.38</v>
      </c>
      <c r="AI11">
        <v>5.78</v>
      </c>
      <c r="AJ11">
        <v>11.56</v>
      </c>
      <c r="AK11">
        <v>0</v>
      </c>
      <c r="AL11">
        <v>8.19</v>
      </c>
      <c r="AM11">
        <v>100</v>
      </c>
      <c r="AN11">
        <v>0</v>
      </c>
      <c r="AO11">
        <v>119.35</v>
      </c>
      <c r="AP11">
        <v>192.62</v>
      </c>
      <c r="AQ11">
        <v>14.45</v>
      </c>
      <c r="AR11">
        <v>0</v>
      </c>
      <c r="AS11">
        <v>0</v>
      </c>
      <c r="AT11">
        <v>0</v>
      </c>
      <c r="AU11">
        <v>0</v>
      </c>
      <c r="AV11">
        <v>50</v>
      </c>
    </row>
    <row r="12" spans="1:48">
      <c r="A12" t="s">
        <v>241</v>
      </c>
      <c r="C12" t="s">
        <v>336</v>
      </c>
      <c r="G12" t="s">
        <v>54</v>
      </c>
      <c r="H12" s="73">
        <v>192.96</v>
      </c>
      <c r="I12" s="46">
        <v>0</v>
      </c>
      <c r="J12" s="46">
        <v>1.84</v>
      </c>
      <c r="K12" s="46">
        <v>39.980000000000004</v>
      </c>
      <c r="L12" s="46">
        <v>5.78</v>
      </c>
      <c r="M12" s="74">
        <v>0</v>
      </c>
      <c r="N12" s="73">
        <v>272.73</v>
      </c>
      <c r="O12" s="46">
        <v>316.11</v>
      </c>
      <c r="P12" s="46">
        <v>0</v>
      </c>
      <c r="Q12" s="46">
        <v>0</v>
      </c>
      <c r="R12" s="46">
        <v>0</v>
      </c>
      <c r="S12" s="74">
        <v>0</v>
      </c>
      <c r="W12">
        <v>1.84</v>
      </c>
      <c r="X12">
        <v>4.82</v>
      </c>
      <c r="Y12">
        <v>0</v>
      </c>
      <c r="Z12">
        <v>0.96</v>
      </c>
      <c r="AA12">
        <v>0.34</v>
      </c>
      <c r="AB12">
        <v>51.11</v>
      </c>
      <c r="AC12">
        <v>75</v>
      </c>
      <c r="AD12">
        <v>0</v>
      </c>
      <c r="AE12">
        <v>0</v>
      </c>
      <c r="AF12">
        <v>40</v>
      </c>
      <c r="AG12">
        <v>0</v>
      </c>
      <c r="AH12">
        <v>153.38</v>
      </c>
      <c r="AI12">
        <v>5.78</v>
      </c>
      <c r="AJ12">
        <v>11.56</v>
      </c>
      <c r="AK12">
        <v>0</v>
      </c>
      <c r="AL12">
        <v>8.19</v>
      </c>
      <c r="AM12">
        <v>100</v>
      </c>
      <c r="AN12">
        <v>0</v>
      </c>
      <c r="AO12">
        <v>119.35</v>
      </c>
      <c r="AP12">
        <v>192.62</v>
      </c>
      <c r="AQ12">
        <v>14.45</v>
      </c>
      <c r="AR12">
        <v>0</v>
      </c>
      <c r="AS12">
        <v>0</v>
      </c>
      <c r="AT12">
        <v>0</v>
      </c>
      <c r="AU12">
        <v>0</v>
      </c>
      <c r="AV12">
        <v>50</v>
      </c>
    </row>
    <row r="13" spans="1:48">
      <c r="A13" t="s">
        <v>242</v>
      </c>
      <c r="G13" t="s">
        <v>55</v>
      </c>
      <c r="H13" s="73">
        <v>192.96</v>
      </c>
      <c r="I13" s="46">
        <v>0</v>
      </c>
      <c r="J13" s="46">
        <v>1.84</v>
      </c>
      <c r="K13" s="46">
        <v>39.980000000000004</v>
      </c>
      <c r="L13" s="46">
        <v>5.78</v>
      </c>
      <c r="M13" s="74">
        <v>0</v>
      </c>
      <c r="N13" s="73">
        <v>272.73</v>
      </c>
      <c r="O13" s="46">
        <v>316.11</v>
      </c>
      <c r="P13" s="46">
        <v>0</v>
      </c>
      <c r="Q13" s="46">
        <v>0</v>
      </c>
      <c r="R13" s="46">
        <v>0</v>
      </c>
      <c r="S13" s="74">
        <v>0</v>
      </c>
      <c r="W13">
        <v>1.84</v>
      </c>
      <c r="X13">
        <v>4.82</v>
      </c>
      <c r="Y13">
        <v>0</v>
      </c>
      <c r="Z13">
        <v>0.96</v>
      </c>
      <c r="AA13">
        <v>0.34</v>
      </c>
      <c r="AB13">
        <v>51.11</v>
      </c>
      <c r="AC13">
        <v>75</v>
      </c>
      <c r="AD13">
        <v>0</v>
      </c>
      <c r="AE13">
        <v>0</v>
      </c>
      <c r="AF13">
        <v>40</v>
      </c>
      <c r="AG13">
        <v>0</v>
      </c>
      <c r="AH13">
        <v>153.38</v>
      </c>
      <c r="AI13">
        <v>5.78</v>
      </c>
      <c r="AJ13">
        <v>11.56</v>
      </c>
      <c r="AK13">
        <v>0</v>
      </c>
      <c r="AL13">
        <v>8.19</v>
      </c>
      <c r="AM13">
        <v>100</v>
      </c>
      <c r="AN13">
        <v>0</v>
      </c>
      <c r="AO13">
        <v>119.35</v>
      </c>
      <c r="AP13">
        <v>192.62</v>
      </c>
      <c r="AQ13">
        <v>14.45</v>
      </c>
      <c r="AR13">
        <v>0</v>
      </c>
      <c r="AS13">
        <v>0</v>
      </c>
      <c r="AT13">
        <v>0</v>
      </c>
      <c r="AU13">
        <v>0</v>
      </c>
      <c r="AV13">
        <v>50</v>
      </c>
    </row>
    <row r="14" spans="1:48">
      <c r="A14" t="s">
        <v>243</v>
      </c>
      <c r="G14" t="s">
        <v>56</v>
      </c>
      <c r="H14" s="73">
        <v>192.96</v>
      </c>
      <c r="I14" s="46">
        <v>0</v>
      </c>
      <c r="J14" s="46">
        <v>1.84</v>
      </c>
      <c r="K14" s="46">
        <v>39.980000000000004</v>
      </c>
      <c r="L14" s="46">
        <v>5.78</v>
      </c>
      <c r="M14" s="74">
        <v>0</v>
      </c>
      <c r="N14" s="73">
        <v>272.73</v>
      </c>
      <c r="O14" s="46">
        <v>316.11</v>
      </c>
      <c r="P14" s="46">
        <v>0</v>
      </c>
      <c r="Q14" s="46">
        <v>0</v>
      </c>
      <c r="R14" s="46">
        <v>0</v>
      </c>
      <c r="S14" s="74">
        <v>0</v>
      </c>
      <c r="W14">
        <v>1.84</v>
      </c>
      <c r="X14">
        <v>4.82</v>
      </c>
      <c r="Y14">
        <v>0</v>
      </c>
      <c r="Z14">
        <v>0.96</v>
      </c>
      <c r="AA14">
        <v>0.34</v>
      </c>
      <c r="AB14">
        <v>51.11</v>
      </c>
      <c r="AC14">
        <v>75</v>
      </c>
      <c r="AD14">
        <v>0</v>
      </c>
      <c r="AE14">
        <v>0</v>
      </c>
      <c r="AF14">
        <v>40</v>
      </c>
      <c r="AG14">
        <v>0</v>
      </c>
      <c r="AH14">
        <v>153.38</v>
      </c>
      <c r="AI14">
        <v>5.78</v>
      </c>
      <c r="AJ14">
        <v>11.56</v>
      </c>
      <c r="AK14">
        <v>0</v>
      </c>
      <c r="AL14">
        <v>8.19</v>
      </c>
      <c r="AM14">
        <v>100</v>
      </c>
      <c r="AN14">
        <v>0</v>
      </c>
      <c r="AO14">
        <v>119.35</v>
      </c>
      <c r="AP14">
        <v>192.62</v>
      </c>
      <c r="AQ14">
        <v>14.45</v>
      </c>
      <c r="AR14">
        <v>0</v>
      </c>
      <c r="AS14">
        <v>0</v>
      </c>
      <c r="AT14">
        <v>0</v>
      </c>
      <c r="AU14">
        <v>0</v>
      </c>
      <c r="AV14">
        <v>50</v>
      </c>
    </row>
    <row r="15" spans="1:48">
      <c r="A15" t="s">
        <v>244</v>
      </c>
      <c r="G15" t="s">
        <v>57</v>
      </c>
      <c r="H15" s="73">
        <v>192.96</v>
      </c>
      <c r="I15" s="46">
        <v>0</v>
      </c>
      <c r="J15" s="46">
        <v>1.93</v>
      </c>
      <c r="K15" s="46">
        <v>39.980000000000004</v>
      </c>
      <c r="L15" s="46">
        <v>5.78</v>
      </c>
      <c r="M15" s="74">
        <v>0</v>
      </c>
      <c r="N15" s="73">
        <v>272.73</v>
      </c>
      <c r="O15" s="46">
        <v>316.11</v>
      </c>
      <c r="P15" s="46">
        <v>0</v>
      </c>
      <c r="Q15" s="46">
        <v>0</v>
      </c>
      <c r="R15" s="46">
        <v>0</v>
      </c>
      <c r="S15" s="74">
        <v>0</v>
      </c>
      <c r="W15">
        <v>1.93</v>
      </c>
      <c r="X15">
        <v>4.82</v>
      </c>
      <c r="Y15">
        <v>0</v>
      </c>
      <c r="Z15">
        <v>0.96</v>
      </c>
      <c r="AA15">
        <v>0.34</v>
      </c>
      <c r="AB15">
        <v>51.11</v>
      </c>
      <c r="AC15">
        <v>75</v>
      </c>
      <c r="AD15">
        <v>0</v>
      </c>
      <c r="AE15">
        <v>0</v>
      </c>
      <c r="AF15">
        <v>40</v>
      </c>
      <c r="AG15">
        <v>0</v>
      </c>
      <c r="AH15">
        <v>153.38</v>
      </c>
      <c r="AI15">
        <v>5.78</v>
      </c>
      <c r="AJ15">
        <v>11.56</v>
      </c>
      <c r="AK15">
        <v>0</v>
      </c>
      <c r="AL15">
        <v>8.19</v>
      </c>
      <c r="AM15">
        <v>100</v>
      </c>
      <c r="AN15">
        <v>0</v>
      </c>
      <c r="AO15">
        <v>119.35</v>
      </c>
      <c r="AP15">
        <v>192.62</v>
      </c>
      <c r="AQ15">
        <v>14.45</v>
      </c>
      <c r="AR15">
        <v>0</v>
      </c>
      <c r="AS15">
        <v>0</v>
      </c>
      <c r="AT15">
        <v>0</v>
      </c>
      <c r="AU15">
        <v>0</v>
      </c>
      <c r="AV15">
        <v>50</v>
      </c>
    </row>
    <row r="16" spans="1:48">
      <c r="A16" t="s">
        <v>245</v>
      </c>
      <c r="G16" t="s">
        <v>58</v>
      </c>
      <c r="H16" s="73">
        <v>192.96</v>
      </c>
      <c r="I16" s="46">
        <v>0</v>
      </c>
      <c r="J16" s="46">
        <v>1.93</v>
      </c>
      <c r="K16" s="46">
        <v>39.980000000000004</v>
      </c>
      <c r="L16" s="46">
        <v>5.78</v>
      </c>
      <c r="M16" s="74">
        <v>0</v>
      </c>
      <c r="N16" s="73">
        <v>272.73</v>
      </c>
      <c r="O16" s="46">
        <v>316.11</v>
      </c>
      <c r="P16" s="46">
        <v>0</v>
      </c>
      <c r="Q16" s="46">
        <v>0</v>
      </c>
      <c r="R16" s="46">
        <v>0</v>
      </c>
      <c r="S16" s="74">
        <v>0</v>
      </c>
      <c r="W16">
        <v>1.93</v>
      </c>
      <c r="X16">
        <v>4.82</v>
      </c>
      <c r="Y16">
        <v>0</v>
      </c>
      <c r="Z16">
        <v>0.96</v>
      </c>
      <c r="AA16">
        <v>0.34</v>
      </c>
      <c r="AB16">
        <v>51.11</v>
      </c>
      <c r="AC16">
        <v>75</v>
      </c>
      <c r="AD16">
        <v>0</v>
      </c>
      <c r="AE16">
        <v>0</v>
      </c>
      <c r="AF16">
        <v>40</v>
      </c>
      <c r="AG16">
        <v>0</v>
      </c>
      <c r="AH16">
        <v>153.38</v>
      </c>
      <c r="AI16">
        <v>5.78</v>
      </c>
      <c r="AJ16">
        <v>11.56</v>
      </c>
      <c r="AK16">
        <v>0</v>
      </c>
      <c r="AL16">
        <v>8.19</v>
      </c>
      <c r="AM16">
        <v>100</v>
      </c>
      <c r="AN16">
        <v>0</v>
      </c>
      <c r="AO16">
        <v>119.35</v>
      </c>
      <c r="AP16">
        <v>192.62</v>
      </c>
      <c r="AQ16">
        <v>14.45</v>
      </c>
      <c r="AR16">
        <v>0</v>
      </c>
      <c r="AS16">
        <v>0</v>
      </c>
      <c r="AT16">
        <v>0</v>
      </c>
      <c r="AU16">
        <v>0</v>
      </c>
      <c r="AV16">
        <v>50</v>
      </c>
    </row>
    <row r="17" spans="1:48">
      <c r="A17" t="s">
        <v>246</v>
      </c>
      <c r="G17" t="s">
        <v>59</v>
      </c>
      <c r="H17" s="73">
        <v>192.96</v>
      </c>
      <c r="I17" s="46">
        <v>0</v>
      </c>
      <c r="J17" s="46">
        <v>1.93</v>
      </c>
      <c r="K17" s="46">
        <v>39.980000000000004</v>
      </c>
      <c r="L17" s="46">
        <v>5.78</v>
      </c>
      <c r="M17" s="74">
        <v>0</v>
      </c>
      <c r="N17" s="73">
        <v>272.73</v>
      </c>
      <c r="O17" s="46">
        <v>316.11</v>
      </c>
      <c r="P17" s="46">
        <v>0</v>
      </c>
      <c r="Q17" s="46">
        <v>0</v>
      </c>
      <c r="R17" s="46">
        <v>0</v>
      </c>
      <c r="S17" s="74">
        <v>0</v>
      </c>
      <c r="W17">
        <v>1.93</v>
      </c>
      <c r="X17">
        <v>4.82</v>
      </c>
      <c r="Y17">
        <v>0</v>
      </c>
      <c r="Z17">
        <v>0.96</v>
      </c>
      <c r="AA17">
        <v>0.34</v>
      </c>
      <c r="AB17">
        <v>51.11</v>
      </c>
      <c r="AC17">
        <v>75</v>
      </c>
      <c r="AD17">
        <v>0</v>
      </c>
      <c r="AE17">
        <v>0</v>
      </c>
      <c r="AF17">
        <v>40</v>
      </c>
      <c r="AG17">
        <v>0</v>
      </c>
      <c r="AH17">
        <v>153.38</v>
      </c>
      <c r="AI17">
        <v>5.78</v>
      </c>
      <c r="AJ17">
        <v>11.56</v>
      </c>
      <c r="AK17">
        <v>0</v>
      </c>
      <c r="AL17">
        <v>8.19</v>
      </c>
      <c r="AM17">
        <v>100</v>
      </c>
      <c r="AN17">
        <v>0</v>
      </c>
      <c r="AO17">
        <v>119.35</v>
      </c>
      <c r="AP17">
        <v>192.62</v>
      </c>
      <c r="AQ17">
        <v>14.45</v>
      </c>
      <c r="AR17">
        <v>0</v>
      </c>
      <c r="AS17">
        <v>0</v>
      </c>
      <c r="AT17">
        <v>0</v>
      </c>
      <c r="AU17">
        <v>0</v>
      </c>
      <c r="AV17">
        <v>50</v>
      </c>
    </row>
    <row r="18" spans="1:48">
      <c r="A18" t="s">
        <v>247</v>
      </c>
      <c r="G18" t="s">
        <v>60</v>
      </c>
      <c r="H18" s="73">
        <v>192.96</v>
      </c>
      <c r="I18" s="46">
        <v>0</v>
      </c>
      <c r="J18" s="46">
        <v>1.93</v>
      </c>
      <c r="K18" s="46">
        <v>39.980000000000004</v>
      </c>
      <c r="L18" s="46">
        <v>5.78</v>
      </c>
      <c r="M18" s="74">
        <v>0</v>
      </c>
      <c r="N18" s="73">
        <v>272.73</v>
      </c>
      <c r="O18" s="46">
        <v>316.11</v>
      </c>
      <c r="P18" s="46">
        <v>0</v>
      </c>
      <c r="Q18" s="46">
        <v>0</v>
      </c>
      <c r="R18" s="46">
        <v>0</v>
      </c>
      <c r="S18" s="74">
        <v>0</v>
      </c>
      <c r="W18">
        <v>1.93</v>
      </c>
      <c r="X18">
        <v>4.82</v>
      </c>
      <c r="Y18">
        <v>0</v>
      </c>
      <c r="Z18">
        <v>0.96</v>
      </c>
      <c r="AA18">
        <v>0.34</v>
      </c>
      <c r="AB18">
        <v>51.11</v>
      </c>
      <c r="AC18">
        <v>75</v>
      </c>
      <c r="AD18">
        <v>0</v>
      </c>
      <c r="AE18">
        <v>0</v>
      </c>
      <c r="AF18">
        <v>40</v>
      </c>
      <c r="AG18">
        <v>0</v>
      </c>
      <c r="AH18">
        <v>153.38</v>
      </c>
      <c r="AI18">
        <v>5.78</v>
      </c>
      <c r="AJ18">
        <v>11.56</v>
      </c>
      <c r="AK18">
        <v>0</v>
      </c>
      <c r="AL18">
        <v>8.19</v>
      </c>
      <c r="AM18">
        <v>100</v>
      </c>
      <c r="AN18">
        <v>0</v>
      </c>
      <c r="AO18">
        <v>119.35</v>
      </c>
      <c r="AP18">
        <v>192.62</v>
      </c>
      <c r="AQ18">
        <v>14.45</v>
      </c>
      <c r="AR18">
        <v>0</v>
      </c>
      <c r="AS18">
        <v>0</v>
      </c>
      <c r="AT18">
        <v>0</v>
      </c>
      <c r="AU18">
        <v>0</v>
      </c>
      <c r="AV18">
        <v>50</v>
      </c>
    </row>
    <row r="19" spans="1:48">
      <c r="A19" t="s">
        <v>261</v>
      </c>
      <c r="G19" t="s">
        <v>61</v>
      </c>
      <c r="H19" s="73">
        <v>193.01</v>
      </c>
      <c r="I19" s="46">
        <v>0</v>
      </c>
      <c r="J19" s="46">
        <v>1.93</v>
      </c>
      <c r="K19" s="46">
        <v>39.980000000000004</v>
      </c>
      <c r="L19" s="46">
        <v>5.78</v>
      </c>
      <c r="M19" s="74">
        <v>0</v>
      </c>
      <c r="N19" s="73">
        <v>272.73</v>
      </c>
      <c r="O19" s="46">
        <v>316.11</v>
      </c>
      <c r="P19" s="46">
        <v>0</v>
      </c>
      <c r="Q19" s="46">
        <v>0</v>
      </c>
      <c r="R19" s="46">
        <v>0</v>
      </c>
      <c r="S19" s="74">
        <v>0</v>
      </c>
      <c r="W19">
        <v>1.93</v>
      </c>
      <c r="X19">
        <v>4.82</v>
      </c>
      <c r="Y19">
        <v>0</v>
      </c>
      <c r="Z19">
        <v>0.96</v>
      </c>
      <c r="AA19">
        <v>0.39</v>
      </c>
      <c r="AB19">
        <v>51.11</v>
      </c>
      <c r="AC19">
        <v>75</v>
      </c>
      <c r="AD19">
        <v>0</v>
      </c>
      <c r="AE19">
        <v>0</v>
      </c>
      <c r="AF19">
        <v>40</v>
      </c>
      <c r="AG19">
        <v>0</v>
      </c>
      <c r="AH19">
        <v>153.38</v>
      </c>
      <c r="AI19">
        <v>5.78</v>
      </c>
      <c r="AJ19">
        <v>11.56</v>
      </c>
      <c r="AK19">
        <v>0</v>
      </c>
      <c r="AL19">
        <v>8.19</v>
      </c>
      <c r="AM19">
        <v>100</v>
      </c>
      <c r="AN19">
        <v>0</v>
      </c>
      <c r="AO19">
        <v>119.35</v>
      </c>
      <c r="AP19">
        <v>192.62</v>
      </c>
      <c r="AQ19">
        <v>14.45</v>
      </c>
      <c r="AR19">
        <v>0</v>
      </c>
      <c r="AS19">
        <v>0</v>
      </c>
      <c r="AT19">
        <v>0</v>
      </c>
      <c r="AU19">
        <v>0</v>
      </c>
      <c r="AV19">
        <v>50</v>
      </c>
    </row>
    <row r="20" spans="1:48">
      <c r="A20" t="s">
        <v>262</v>
      </c>
      <c r="G20" t="s">
        <v>62</v>
      </c>
      <c r="H20" s="73">
        <v>193.01</v>
      </c>
      <c r="I20" s="46">
        <v>0</v>
      </c>
      <c r="J20" s="46">
        <v>1.93</v>
      </c>
      <c r="K20" s="46">
        <v>39.980000000000004</v>
      </c>
      <c r="L20" s="46">
        <v>5.78</v>
      </c>
      <c r="M20" s="74">
        <v>0</v>
      </c>
      <c r="N20" s="73">
        <v>272.73</v>
      </c>
      <c r="O20" s="46">
        <v>316.11</v>
      </c>
      <c r="P20" s="46">
        <v>0</v>
      </c>
      <c r="Q20" s="46">
        <v>0</v>
      </c>
      <c r="R20" s="46">
        <v>0</v>
      </c>
      <c r="S20" s="74">
        <v>0</v>
      </c>
      <c r="W20">
        <v>1.93</v>
      </c>
      <c r="X20">
        <v>4.82</v>
      </c>
      <c r="Y20">
        <v>0</v>
      </c>
      <c r="Z20">
        <v>0.96</v>
      </c>
      <c r="AA20">
        <v>0.39</v>
      </c>
      <c r="AB20">
        <v>51.11</v>
      </c>
      <c r="AC20">
        <v>75</v>
      </c>
      <c r="AD20">
        <v>0</v>
      </c>
      <c r="AE20">
        <v>0</v>
      </c>
      <c r="AF20">
        <v>40</v>
      </c>
      <c r="AG20">
        <v>0</v>
      </c>
      <c r="AH20">
        <v>153.38</v>
      </c>
      <c r="AI20">
        <v>5.78</v>
      </c>
      <c r="AJ20">
        <v>11.56</v>
      </c>
      <c r="AK20">
        <v>0</v>
      </c>
      <c r="AL20">
        <v>8.19</v>
      </c>
      <c r="AM20">
        <v>100</v>
      </c>
      <c r="AN20">
        <v>0</v>
      </c>
      <c r="AO20">
        <v>119.35</v>
      </c>
      <c r="AP20">
        <v>192.62</v>
      </c>
      <c r="AQ20">
        <v>14.45</v>
      </c>
      <c r="AR20">
        <v>0</v>
      </c>
      <c r="AS20">
        <v>0</v>
      </c>
      <c r="AT20">
        <v>0</v>
      </c>
      <c r="AU20">
        <v>0</v>
      </c>
      <c r="AV20">
        <v>50</v>
      </c>
    </row>
    <row r="21" spans="1:48">
      <c r="A21" t="s">
        <v>248</v>
      </c>
      <c r="G21" t="s">
        <v>63</v>
      </c>
      <c r="H21" s="73">
        <v>193.01</v>
      </c>
      <c r="I21" s="46">
        <v>0</v>
      </c>
      <c r="J21" s="46">
        <v>1.93</v>
      </c>
      <c r="K21" s="46">
        <v>39.980000000000004</v>
      </c>
      <c r="L21" s="46">
        <v>5.78</v>
      </c>
      <c r="M21" s="74">
        <v>0</v>
      </c>
      <c r="N21" s="73">
        <v>272.73</v>
      </c>
      <c r="O21" s="46">
        <v>316.11</v>
      </c>
      <c r="P21" s="46">
        <v>0</v>
      </c>
      <c r="Q21" s="46">
        <v>0</v>
      </c>
      <c r="R21" s="46">
        <v>0</v>
      </c>
      <c r="S21" s="74">
        <v>0</v>
      </c>
      <c r="W21">
        <v>1.93</v>
      </c>
      <c r="X21">
        <v>4.82</v>
      </c>
      <c r="Y21">
        <v>0</v>
      </c>
      <c r="Z21">
        <v>0.96</v>
      </c>
      <c r="AA21">
        <v>0.39</v>
      </c>
      <c r="AB21">
        <v>51.11</v>
      </c>
      <c r="AC21">
        <v>75</v>
      </c>
      <c r="AD21">
        <v>0</v>
      </c>
      <c r="AE21">
        <v>0</v>
      </c>
      <c r="AF21">
        <v>40</v>
      </c>
      <c r="AG21">
        <v>0</v>
      </c>
      <c r="AH21">
        <v>153.38</v>
      </c>
      <c r="AI21">
        <v>5.78</v>
      </c>
      <c r="AJ21">
        <v>11.56</v>
      </c>
      <c r="AK21">
        <v>0</v>
      </c>
      <c r="AL21">
        <v>8.19</v>
      </c>
      <c r="AM21">
        <v>100</v>
      </c>
      <c r="AN21">
        <v>0</v>
      </c>
      <c r="AO21">
        <v>119.35</v>
      </c>
      <c r="AP21">
        <v>192.62</v>
      </c>
      <c r="AQ21">
        <v>14.45</v>
      </c>
      <c r="AR21">
        <v>0</v>
      </c>
      <c r="AS21">
        <v>0</v>
      </c>
      <c r="AT21">
        <v>0</v>
      </c>
      <c r="AU21">
        <v>0</v>
      </c>
      <c r="AV21">
        <v>50</v>
      </c>
    </row>
    <row r="22" spans="1:48">
      <c r="A22" t="s">
        <v>249</v>
      </c>
      <c r="G22" t="s">
        <v>64</v>
      </c>
      <c r="H22" s="73">
        <v>193.01</v>
      </c>
      <c r="I22" s="46">
        <v>0</v>
      </c>
      <c r="J22" s="46">
        <v>1.93</v>
      </c>
      <c r="K22" s="46">
        <v>39.980000000000004</v>
      </c>
      <c r="L22" s="46">
        <v>5.78</v>
      </c>
      <c r="M22" s="74">
        <v>0</v>
      </c>
      <c r="N22" s="73">
        <v>272.73</v>
      </c>
      <c r="O22" s="46">
        <v>316.11</v>
      </c>
      <c r="P22" s="46">
        <v>0</v>
      </c>
      <c r="Q22" s="46">
        <v>0</v>
      </c>
      <c r="R22" s="46">
        <v>0</v>
      </c>
      <c r="S22" s="74">
        <v>0</v>
      </c>
      <c r="W22">
        <v>1.93</v>
      </c>
      <c r="X22">
        <v>4.82</v>
      </c>
      <c r="Y22">
        <v>0</v>
      </c>
      <c r="Z22">
        <v>0.96</v>
      </c>
      <c r="AA22">
        <v>0.39</v>
      </c>
      <c r="AB22">
        <v>51.11</v>
      </c>
      <c r="AC22">
        <v>75</v>
      </c>
      <c r="AD22">
        <v>0</v>
      </c>
      <c r="AE22">
        <v>0</v>
      </c>
      <c r="AF22">
        <v>40</v>
      </c>
      <c r="AG22">
        <v>0</v>
      </c>
      <c r="AH22">
        <v>153.38</v>
      </c>
      <c r="AI22">
        <v>5.78</v>
      </c>
      <c r="AJ22">
        <v>11.56</v>
      </c>
      <c r="AK22">
        <v>0</v>
      </c>
      <c r="AL22">
        <v>8.19</v>
      </c>
      <c r="AM22">
        <v>100</v>
      </c>
      <c r="AN22">
        <v>0</v>
      </c>
      <c r="AO22">
        <v>119.35</v>
      </c>
      <c r="AP22">
        <v>192.62</v>
      </c>
      <c r="AQ22">
        <v>14.45</v>
      </c>
      <c r="AR22">
        <v>0</v>
      </c>
      <c r="AS22">
        <v>0</v>
      </c>
      <c r="AT22">
        <v>0</v>
      </c>
      <c r="AU22">
        <v>0</v>
      </c>
      <c r="AV22">
        <v>50</v>
      </c>
    </row>
    <row r="23" spans="1:48">
      <c r="A23" t="s">
        <v>250</v>
      </c>
      <c r="G23" t="s">
        <v>65</v>
      </c>
      <c r="H23" s="73">
        <v>193.01</v>
      </c>
      <c r="I23" s="46">
        <v>0</v>
      </c>
      <c r="J23" s="46">
        <v>1.84</v>
      </c>
      <c r="K23" s="46">
        <v>39.980000000000004</v>
      </c>
      <c r="L23" s="46">
        <v>5.78</v>
      </c>
      <c r="M23" s="74">
        <v>0</v>
      </c>
      <c r="N23" s="73">
        <v>272.73</v>
      </c>
      <c r="O23" s="46">
        <v>276.11</v>
      </c>
      <c r="P23" s="46">
        <v>0</v>
      </c>
      <c r="Q23" s="46">
        <v>0</v>
      </c>
      <c r="R23" s="46">
        <v>0</v>
      </c>
      <c r="S23" s="74">
        <v>0</v>
      </c>
      <c r="W23">
        <v>1.84</v>
      </c>
      <c r="X23">
        <v>4.82</v>
      </c>
      <c r="Y23">
        <v>0</v>
      </c>
      <c r="Z23">
        <v>0.96</v>
      </c>
      <c r="AA23">
        <v>0.39</v>
      </c>
      <c r="AB23">
        <v>51.11</v>
      </c>
      <c r="AC23">
        <v>75</v>
      </c>
      <c r="AD23">
        <v>0</v>
      </c>
      <c r="AE23">
        <v>0</v>
      </c>
      <c r="AF23">
        <v>0</v>
      </c>
      <c r="AG23">
        <v>0</v>
      </c>
      <c r="AH23">
        <v>153.38</v>
      </c>
      <c r="AI23">
        <v>5.78</v>
      </c>
      <c r="AJ23">
        <v>11.56</v>
      </c>
      <c r="AK23">
        <v>0</v>
      </c>
      <c r="AL23">
        <v>8.19</v>
      </c>
      <c r="AM23">
        <v>100</v>
      </c>
      <c r="AN23">
        <v>0</v>
      </c>
      <c r="AO23">
        <v>119.35</v>
      </c>
      <c r="AP23">
        <v>192.62</v>
      </c>
      <c r="AQ23">
        <v>14.45</v>
      </c>
      <c r="AR23">
        <v>0</v>
      </c>
      <c r="AS23">
        <v>0</v>
      </c>
      <c r="AT23">
        <v>0</v>
      </c>
      <c r="AU23">
        <v>0</v>
      </c>
      <c r="AV23">
        <v>50</v>
      </c>
    </row>
    <row r="24" spans="1:48">
      <c r="A24" t="s">
        <v>251</v>
      </c>
      <c r="G24" t="s">
        <v>66</v>
      </c>
      <c r="H24" s="73">
        <v>193.01</v>
      </c>
      <c r="I24" s="46">
        <v>0</v>
      </c>
      <c r="J24" s="46">
        <v>1.84</v>
      </c>
      <c r="K24" s="46">
        <v>39.980000000000004</v>
      </c>
      <c r="L24" s="46">
        <v>5.78</v>
      </c>
      <c r="M24" s="74">
        <v>0</v>
      </c>
      <c r="N24" s="73">
        <v>272.73</v>
      </c>
      <c r="O24" s="46">
        <v>276.11</v>
      </c>
      <c r="P24" s="46">
        <v>0</v>
      </c>
      <c r="Q24" s="46">
        <v>0</v>
      </c>
      <c r="R24" s="46">
        <v>0</v>
      </c>
      <c r="S24" s="74">
        <v>0</v>
      </c>
      <c r="W24">
        <v>1.84</v>
      </c>
      <c r="X24">
        <v>4.82</v>
      </c>
      <c r="Y24">
        <v>0</v>
      </c>
      <c r="Z24">
        <v>0.96</v>
      </c>
      <c r="AA24">
        <v>0.39</v>
      </c>
      <c r="AB24">
        <v>51.11</v>
      </c>
      <c r="AC24">
        <v>75</v>
      </c>
      <c r="AD24">
        <v>0</v>
      </c>
      <c r="AE24">
        <v>0</v>
      </c>
      <c r="AF24">
        <v>0</v>
      </c>
      <c r="AG24">
        <v>0</v>
      </c>
      <c r="AH24">
        <v>153.38</v>
      </c>
      <c r="AI24">
        <v>5.78</v>
      </c>
      <c r="AJ24">
        <v>11.56</v>
      </c>
      <c r="AK24">
        <v>0</v>
      </c>
      <c r="AL24">
        <v>8.19</v>
      </c>
      <c r="AM24">
        <v>100</v>
      </c>
      <c r="AN24">
        <v>0</v>
      </c>
      <c r="AO24">
        <v>119.35</v>
      </c>
      <c r="AP24">
        <v>192.62</v>
      </c>
      <c r="AQ24">
        <v>14.45</v>
      </c>
      <c r="AR24">
        <v>0</v>
      </c>
      <c r="AS24">
        <v>0</v>
      </c>
      <c r="AT24">
        <v>0</v>
      </c>
      <c r="AU24">
        <v>0</v>
      </c>
      <c r="AV24">
        <v>50</v>
      </c>
    </row>
    <row r="25" spans="1:48">
      <c r="A25" t="s">
        <v>252</v>
      </c>
      <c r="G25" t="s">
        <v>67</v>
      </c>
      <c r="H25" s="73">
        <v>193.01</v>
      </c>
      <c r="I25" s="46">
        <v>0</v>
      </c>
      <c r="J25" s="46">
        <v>1.84</v>
      </c>
      <c r="K25" s="46">
        <v>39.980000000000004</v>
      </c>
      <c r="L25" s="46">
        <v>5.78</v>
      </c>
      <c r="M25" s="74">
        <v>0</v>
      </c>
      <c r="N25" s="73">
        <v>272.73</v>
      </c>
      <c r="O25" s="46">
        <v>276.11</v>
      </c>
      <c r="P25" s="46">
        <v>0</v>
      </c>
      <c r="Q25" s="46">
        <v>0</v>
      </c>
      <c r="R25" s="46">
        <v>0</v>
      </c>
      <c r="S25" s="74">
        <v>0</v>
      </c>
      <c r="W25">
        <v>1.84</v>
      </c>
      <c r="X25">
        <v>4.82</v>
      </c>
      <c r="Y25">
        <v>0</v>
      </c>
      <c r="Z25">
        <v>0.96</v>
      </c>
      <c r="AA25">
        <v>0.39</v>
      </c>
      <c r="AB25">
        <v>51.11</v>
      </c>
      <c r="AC25">
        <v>75</v>
      </c>
      <c r="AD25">
        <v>0</v>
      </c>
      <c r="AE25">
        <v>0</v>
      </c>
      <c r="AF25">
        <v>0</v>
      </c>
      <c r="AG25">
        <v>0</v>
      </c>
      <c r="AH25">
        <v>153.38</v>
      </c>
      <c r="AI25">
        <v>5.78</v>
      </c>
      <c r="AJ25">
        <v>11.56</v>
      </c>
      <c r="AK25">
        <v>0</v>
      </c>
      <c r="AL25">
        <v>8.19</v>
      </c>
      <c r="AM25">
        <v>100</v>
      </c>
      <c r="AN25">
        <v>0</v>
      </c>
      <c r="AO25">
        <v>119.35</v>
      </c>
      <c r="AP25">
        <v>192.62</v>
      </c>
      <c r="AQ25">
        <v>14.45</v>
      </c>
      <c r="AR25">
        <v>0</v>
      </c>
      <c r="AS25">
        <v>0</v>
      </c>
      <c r="AT25">
        <v>0</v>
      </c>
      <c r="AU25">
        <v>0</v>
      </c>
      <c r="AV25">
        <v>50</v>
      </c>
    </row>
    <row r="26" spans="1:48">
      <c r="A26" t="s">
        <v>253</v>
      </c>
      <c r="G26" t="s">
        <v>68</v>
      </c>
      <c r="H26" s="73">
        <v>193.01</v>
      </c>
      <c r="I26" s="46">
        <v>0</v>
      </c>
      <c r="J26" s="46">
        <v>1.84</v>
      </c>
      <c r="K26" s="46">
        <v>39.980000000000004</v>
      </c>
      <c r="L26" s="46">
        <v>5.78</v>
      </c>
      <c r="M26" s="74">
        <v>0</v>
      </c>
      <c r="N26" s="73">
        <v>272.73</v>
      </c>
      <c r="O26" s="46">
        <v>276.11</v>
      </c>
      <c r="P26" s="46">
        <v>0</v>
      </c>
      <c r="Q26" s="46">
        <v>0</v>
      </c>
      <c r="R26" s="46">
        <v>0</v>
      </c>
      <c r="S26" s="74">
        <v>0</v>
      </c>
      <c r="W26">
        <v>1.84</v>
      </c>
      <c r="X26">
        <v>4.82</v>
      </c>
      <c r="Y26">
        <v>0</v>
      </c>
      <c r="Z26">
        <v>0.96</v>
      </c>
      <c r="AA26">
        <v>0.39</v>
      </c>
      <c r="AB26">
        <v>51.11</v>
      </c>
      <c r="AC26">
        <v>75</v>
      </c>
      <c r="AD26">
        <v>0</v>
      </c>
      <c r="AE26">
        <v>0</v>
      </c>
      <c r="AF26">
        <v>0</v>
      </c>
      <c r="AG26">
        <v>0</v>
      </c>
      <c r="AH26">
        <v>153.38</v>
      </c>
      <c r="AI26">
        <v>5.78</v>
      </c>
      <c r="AJ26">
        <v>11.56</v>
      </c>
      <c r="AK26">
        <v>0</v>
      </c>
      <c r="AL26">
        <v>8.19</v>
      </c>
      <c r="AM26">
        <v>100</v>
      </c>
      <c r="AN26">
        <v>0</v>
      </c>
      <c r="AO26">
        <v>119.35</v>
      </c>
      <c r="AP26">
        <v>192.62</v>
      </c>
      <c r="AQ26">
        <v>14.45</v>
      </c>
      <c r="AR26">
        <v>0</v>
      </c>
      <c r="AS26">
        <v>0</v>
      </c>
      <c r="AT26">
        <v>0</v>
      </c>
      <c r="AU26">
        <v>0</v>
      </c>
      <c r="AV26">
        <v>50</v>
      </c>
    </row>
    <row r="27" spans="1:48">
      <c r="A27" t="s">
        <v>254</v>
      </c>
      <c r="G27" t="s">
        <v>69</v>
      </c>
      <c r="H27" s="73">
        <v>193.01</v>
      </c>
      <c r="I27" s="46">
        <v>0</v>
      </c>
      <c r="J27" s="46">
        <v>1.84</v>
      </c>
      <c r="K27" s="46">
        <v>39.980000000000004</v>
      </c>
      <c r="L27" s="46">
        <v>5.78</v>
      </c>
      <c r="M27" s="74">
        <v>0</v>
      </c>
      <c r="N27" s="73">
        <v>261.08999999999997</v>
      </c>
      <c r="O27" s="46">
        <v>325</v>
      </c>
      <c r="P27" s="46">
        <v>0</v>
      </c>
      <c r="Q27" s="46">
        <v>0</v>
      </c>
      <c r="R27" s="46">
        <v>0</v>
      </c>
      <c r="S27" s="74">
        <v>0</v>
      </c>
      <c r="W27">
        <v>1.84</v>
      </c>
      <c r="X27">
        <v>4.82</v>
      </c>
      <c r="Y27">
        <v>100</v>
      </c>
      <c r="Z27">
        <v>0.96</v>
      </c>
      <c r="AA27">
        <v>0.39</v>
      </c>
      <c r="AB27">
        <v>0</v>
      </c>
      <c r="AC27">
        <v>75</v>
      </c>
      <c r="AD27">
        <v>0</v>
      </c>
      <c r="AE27">
        <v>0</v>
      </c>
      <c r="AF27">
        <v>0</v>
      </c>
      <c r="AG27">
        <v>0</v>
      </c>
      <c r="AH27">
        <v>261.08999999999997</v>
      </c>
      <c r="AI27">
        <v>5.78</v>
      </c>
      <c r="AJ27">
        <v>11.56</v>
      </c>
      <c r="AK27">
        <v>0</v>
      </c>
      <c r="AL27">
        <v>8.19</v>
      </c>
      <c r="AM27">
        <v>100</v>
      </c>
      <c r="AN27">
        <v>0</v>
      </c>
      <c r="AO27">
        <v>0</v>
      </c>
      <c r="AP27">
        <v>192.62</v>
      </c>
      <c r="AQ27">
        <v>14.45</v>
      </c>
      <c r="AR27">
        <v>0</v>
      </c>
      <c r="AS27">
        <v>0</v>
      </c>
      <c r="AT27">
        <v>0</v>
      </c>
      <c r="AU27">
        <v>0</v>
      </c>
      <c r="AV27">
        <v>50</v>
      </c>
    </row>
    <row r="28" spans="1:48">
      <c r="A28" t="s">
        <v>255</v>
      </c>
      <c r="G28" t="s">
        <v>70</v>
      </c>
      <c r="H28" s="73">
        <v>193.01</v>
      </c>
      <c r="I28" s="46">
        <v>0</v>
      </c>
      <c r="J28" s="46">
        <v>1.84</v>
      </c>
      <c r="K28" s="46">
        <v>39.980000000000004</v>
      </c>
      <c r="L28" s="46">
        <v>5.78</v>
      </c>
      <c r="M28" s="74">
        <v>0</v>
      </c>
      <c r="N28" s="73">
        <v>261.08999999999997</v>
      </c>
      <c r="O28" s="46">
        <v>325</v>
      </c>
      <c r="P28" s="46">
        <v>0</v>
      </c>
      <c r="Q28" s="46">
        <v>0</v>
      </c>
      <c r="R28" s="46">
        <v>0</v>
      </c>
      <c r="S28" s="74">
        <v>0</v>
      </c>
      <c r="W28">
        <v>1.84</v>
      </c>
      <c r="X28">
        <v>4.82</v>
      </c>
      <c r="Y28">
        <v>100</v>
      </c>
      <c r="Z28">
        <v>0.96</v>
      </c>
      <c r="AA28">
        <v>0.39</v>
      </c>
      <c r="AB28">
        <v>0</v>
      </c>
      <c r="AC28">
        <v>75</v>
      </c>
      <c r="AD28">
        <v>0</v>
      </c>
      <c r="AE28">
        <v>0</v>
      </c>
      <c r="AF28">
        <v>0</v>
      </c>
      <c r="AG28">
        <v>0</v>
      </c>
      <c r="AH28">
        <v>261.08999999999997</v>
      </c>
      <c r="AI28">
        <v>5.78</v>
      </c>
      <c r="AJ28">
        <v>11.56</v>
      </c>
      <c r="AK28">
        <v>0</v>
      </c>
      <c r="AL28">
        <v>8.19</v>
      </c>
      <c r="AM28">
        <v>100</v>
      </c>
      <c r="AN28">
        <v>0</v>
      </c>
      <c r="AO28">
        <v>0</v>
      </c>
      <c r="AP28">
        <v>192.62</v>
      </c>
      <c r="AQ28">
        <v>14.45</v>
      </c>
      <c r="AR28">
        <v>0</v>
      </c>
      <c r="AS28">
        <v>0</v>
      </c>
      <c r="AT28">
        <v>0</v>
      </c>
      <c r="AU28">
        <v>0</v>
      </c>
      <c r="AV28">
        <v>50</v>
      </c>
    </row>
    <row r="29" spans="1:48">
      <c r="A29" t="s">
        <v>263</v>
      </c>
      <c r="G29" t="s">
        <v>71</v>
      </c>
      <c r="H29" s="73">
        <v>193.01</v>
      </c>
      <c r="I29" s="46">
        <v>0</v>
      </c>
      <c r="J29" s="46">
        <v>1.84</v>
      </c>
      <c r="K29" s="46">
        <v>39.980000000000004</v>
      </c>
      <c r="L29" s="46">
        <v>5.78</v>
      </c>
      <c r="M29" s="74">
        <v>0</v>
      </c>
      <c r="N29" s="73">
        <v>261.08999999999997</v>
      </c>
      <c r="O29" s="46">
        <v>325</v>
      </c>
      <c r="P29" s="46">
        <v>0</v>
      </c>
      <c r="Q29" s="46">
        <v>0</v>
      </c>
      <c r="R29" s="46">
        <v>0</v>
      </c>
      <c r="S29" s="74">
        <v>0</v>
      </c>
      <c r="W29">
        <v>1.84</v>
      </c>
      <c r="X29">
        <v>4.82</v>
      </c>
      <c r="Y29">
        <v>100</v>
      </c>
      <c r="Z29">
        <v>0.96</v>
      </c>
      <c r="AA29">
        <v>0.39</v>
      </c>
      <c r="AB29">
        <v>0</v>
      </c>
      <c r="AC29">
        <v>75</v>
      </c>
      <c r="AD29">
        <v>0</v>
      </c>
      <c r="AE29">
        <v>0</v>
      </c>
      <c r="AF29">
        <v>0</v>
      </c>
      <c r="AG29">
        <v>0</v>
      </c>
      <c r="AH29">
        <v>261.08999999999997</v>
      </c>
      <c r="AI29">
        <v>5.78</v>
      </c>
      <c r="AJ29">
        <v>11.56</v>
      </c>
      <c r="AK29">
        <v>0</v>
      </c>
      <c r="AL29">
        <v>8.19</v>
      </c>
      <c r="AM29">
        <v>100</v>
      </c>
      <c r="AN29">
        <v>0</v>
      </c>
      <c r="AO29">
        <v>0</v>
      </c>
      <c r="AP29">
        <v>192.62</v>
      </c>
      <c r="AQ29">
        <v>14.45</v>
      </c>
      <c r="AR29">
        <v>0</v>
      </c>
      <c r="AS29">
        <v>0</v>
      </c>
      <c r="AT29">
        <v>0</v>
      </c>
      <c r="AU29">
        <v>0</v>
      </c>
      <c r="AV29">
        <v>50</v>
      </c>
    </row>
    <row r="30" spans="1:48">
      <c r="A30" t="s">
        <v>264</v>
      </c>
      <c r="G30" t="s">
        <v>72</v>
      </c>
      <c r="H30" s="73">
        <v>193.01</v>
      </c>
      <c r="I30" s="46">
        <v>0</v>
      </c>
      <c r="J30" s="46">
        <v>1.84</v>
      </c>
      <c r="K30" s="46">
        <v>39.980000000000004</v>
      </c>
      <c r="L30" s="46">
        <v>5.78</v>
      </c>
      <c r="M30" s="74">
        <v>0</v>
      </c>
      <c r="N30" s="73">
        <v>261.08999999999997</v>
      </c>
      <c r="O30" s="46">
        <v>325</v>
      </c>
      <c r="P30" s="46">
        <v>0</v>
      </c>
      <c r="Q30" s="46">
        <v>0</v>
      </c>
      <c r="R30" s="46">
        <v>0</v>
      </c>
      <c r="S30" s="74">
        <v>0</v>
      </c>
      <c r="W30">
        <v>1.84</v>
      </c>
      <c r="X30">
        <v>4.82</v>
      </c>
      <c r="Y30">
        <v>100</v>
      </c>
      <c r="Z30">
        <v>0.96</v>
      </c>
      <c r="AA30">
        <v>0.39</v>
      </c>
      <c r="AB30">
        <v>0</v>
      </c>
      <c r="AC30">
        <v>75</v>
      </c>
      <c r="AD30">
        <v>0</v>
      </c>
      <c r="AE30">
        <v>0</v>
      </c>
      <c r="AF30">
        <v>0</v>
      </c>
      <c r="AG30">
        <v>0</v>
      </c>
      <c r="AH30">
        <v>261.08999999999997</v>
      </c>
      <c r="AI30">
        <v>5.78</v>
      </c>
      <c r="AJ30">
        <v>11.56</v>
      </c>
      <c r="AK30">
        <v>0</v>
      </c>
      <c r="AL30">
        <v>8.19</v>
      </c>
      <c r="AM30">
        <v>100</v>
      </c>
      <c r="AN30">
        <v>0</v>
      </c>
      <c r="AO30">
        <v>0</v>
      </c>
      <c r="AP30">
        <v>192.62</v>
      </c>
      <c r="AQ30">
        <v>14.45</v>
      </c>
      <c r="AR30">
        <v>0</v>
      </c>
      <c r="AS30">
        <v>0</v>
      </c>
      <c r="AT30">
        <v>0</v>
      </c>
      <c r="AU30">
        <v>0</v>
      </c>
      <c r="AV30">
        <v>50</v>
      </c>
    </row>
    <row r="31" spans="1:48">
      <c r="A31" t="s">
        <v>274</v>
      </c>
      <c r="G31" t="s">
        <v>73</v>
      </c>
      <c r="H31" s="73">
        <v>246.12</v>
      </c>
      <c r="I31" s="46">
        <v>0</v>
      </c>
      <c r="J31" s="46">
        <v>1.84</v>
      </c>
      <c r="K31" s="46">
        <v>39.980000000000004</v>
      </c>
      <c r="L31" s="46">
        <v>5.88</v>
      </c>
      <c r="M31" s="74">
        <v>0</v>
      </c>
      <c r="N31" s="73">
        <v>261.08999999999997</v>
      </c>
      <c r="O31" s="46">
        <v>325</v>
      </c>
      <c r="P31" s="46">
        <v>0</v>
      </c>
      <c r="Q31" s="46">
        <v>0</v>
      </c>
      <c r="R31" s="46">
        <v>0</v>
      </c>
      <c r="S31" s="74">
        <v>0</v>
      </c>
      <c r="W31">
        <v>1.84</v>
      </c>
      <c r="X31">
        <v>4.82</v>
      </c>
      <c r="Y31">
        <v>100</v>
      </c>
      <c r="Z31">
        <v>0.96</v>
      </c>
      <c r="AA31">
        <v>0.53</v>
      </c>
      <c r="AB31">
        <v>0</v>
      </c>
      <c r="AC31">
        <v>75</v>
      </c>
      <c r="AD31">
        <v>0</v>
      </c>
      <c r="AE31">
        <v>0</v>
      </c>
      <c r="AF31">
        <v>0</v>
      </c>
      <c r="AG31">
        <v>0.1</v>
      </c>
      <c r="AH31">
        <v>261.08999999999997</v>
      </c>
      <c r="AI31">
        <v>5.78</v>
      </c>
      <c r="AJ31">
        <v>11.56</v>
      </c>
      <c r="AK31">
        <v>52.97</v>
      </c>
      <c r="AL31">
        <v>8.19</v>
      </c>
      <c r="AM31">
        <v>100</v>
      </c>
      <c r="AN31">
        <v>0</v>
      </c>
      <c r="AO31">
        <v>0</v>
      </c>
      <c r="AP31">
        <v>192.62</v>
      </c>
      <c r="AQ31">
        <v>14.45</v>
      </c>
      <c r="AR31">
        <v>103.05</v>
      </c>
      <c r="AS31">
        <v>0</v>
      </c>
      <c r="AT31">
        <v>0</v>
      </c>
      <c r="AU31">
        <v>0</v>
      </c>
      <c r="AV31">
        <v>50</v>
      </c>
    </row>
    <row r="32" spans="1:48">
      <c r="A32" t="s">
        <v>275</v>
      </c>
      <c r="G32" t="s">
        <v>74</v>
      </c>
      <c r="H32" s="73">
        <v>291.39</v>
      </c>
      <c r="I32" s="46">
        <v>0</v>
      </c>
      <c r="J32" s="46">
        <v>1.84</v>
      </c>
      <c r="K32" s="46">
        <v>39.980000000000004</v>
      </c>
      <c r="L32" s="46">
        <v>5.98</v>
      </c>
      <c r="M32" s="74">
        <v>0</v>
      </c>
      <c r="N32" s="73">
        <v>261.08999999999997</v>
      </c>
      <c r="O32" s="46">
        <v>325</v>
      </c>
      <c r="P32" s="46">
        <v>0</v>
      </c>
      <c r="Q32" s="46">
        <v>0</v>
      </c>
      <c r="R32" s="46">
        <v>0</v>
      </c>
      <c r="S32" s="74">
        <v>0</v>
      </c>
      <c r="W32">
        <v>1.84</v>
      </c>
      <c r="X32">
        <v>4.82</v>
      </c>
      <c r="Y32">
        <v>100</v>
      </c>
      <c r="Z32">
        <v>0.96</v>
      </c>
      <c r="AA32">
        <v>0.53</v>
      </c>
      <c r="AB32">
        <v>0</v>
      </c>
      <c r="AC32">
        <v>75</v>
      </c>
      <c r="AD32">
        <v>0</v>
      </c>
      <c r="AE32">
        <v>0</v>
      </c>
      <c r="AF32">
        <v>0</v>
      </c>
      <c r="AG32">
        <v>0.2</v>
      </c>
      <c r="AH32">
        <v>261.08999999999997</v>
      </c>
      <c r="AI32">
        <v>5.78</v>
      </c>
      <c r="AJ32">
        <v>11.56</v>
      </c>
      <c r="AK32">
        <v>98.24</v>
      </c>
      <c r="AL32">
        <v>8.19</v>
      </c>
      <c r="AM32">
        <v>100</v>
      </c>
      <c r="AN32">
        <v>0</v>
      </c>
      <c r="AO32">
        <v>0</v>
      </c>
      <c r="AP32">
        <v>192.62</v>
      </c>
      <c r="AQ32">
        <v>14.45</v>
      </c>
      <c r="AR32">
        <v>103.05</v>
      </c>
      <c r="AS32">
        <v>0</v>
      </c>
      <c r="AT32">
        <v>0</v>
      </c>
      <c r="AU32">
        <v>0</v>
      </c>
      <c r="AV32">
        <v>50</v>
      </c>
    </row>
    <row r="33" spans="1:48">
      <c r="A33" t="s">
        <v>276</v>
      </c>
      <c r="G33" t="s">
        <v>75</v>
      </c>
      <c r="H33" s="73">
        <v>342.43</v>
      </c>
      <c r="I33" s="46">
        <v>0</v>
      </c>
      <c r="J33" s="46">
        <v>1.84</v>
      </c>
      <c r="K33" s="46">
        <v>39.980000000000004</v>
      </c>
      <c r="L33" s="46">
        <v>6.13</v>
      </c>
      <c r="M33" s="74">
        <v>0</v>
      </c>
      <c r="N33" s="73">
        <v>261.08999999999997</v>
      </c>
      <c r="O33" s="46">
        <v>325</v>
      </c>
      <c r="P33" s="46">
        <v>0</v>
      </c>
      <c r="Q33" s="46">
        <v>0</v>
      </c>
      <c r="R33" s="46">
        <v>0</v>
      </c>
      <c r="S33" s="74">
        <v>0</v>
      </c>
      <c r="W33">
        <v>1.84</v>
      </c>
      <c r="X33">
        <v>4.82</v>
      </c>
      <c r="Y33">
        <v>100</v>
      </c>
      <c r="Z33">
        <v>0.96</v>
      </c>
      <c r="AA33">
        <v>0.53</v>
      </c>
      <c r="AB33">
        <v>0</v>
      </c>
      <c r="AC33">
        <v>75</v>
      </c>
      <c r="AD33">
        <v>0</v>
      </c>
      <c r="AE33">
        <v>0</v>
      </c>
      <c r="AF33">
        <v>0</v>
      </c>
      <c r="AG33">
        <v>0.35</v>
      </c>
      <c r="AH33">
        <v>261.08999999999997</v>
      </c>
      <c r="AI33">
        <v>5.78</v>
      </c>
      <c r="AJ33">
        <v>11.56</v>
      </c>
      <c r="AK33">
        <v>149.28</v>
      </c>
      <c r="AL33">
        <v>8.19</v>
      </c>
      <c r="AM33">
        <v>100</v>
      </c>
      <c r="AN33">
        <v>0</v>
      </c>
      <c r="AO33">
        <v>0</v>
      </c>
      <c r="AP33">
        <v>192.62</v>
      </c>
      <c r="AQ33">
        <v>14.45</v>
      </c>
      <c r="AR33">
        <v>103.05</v>
      </c>
      <c r="AS33">
        <v>0</v>
      </c>
      <c r="AT33">
        <v>0</v>
      </c>
      <c r="AU33">
        <v>0</v>
      </c>
      <c r="AV33">
        <v>50</v>
      </c>
    </row>
    <row r="34" spans="1:48">
      <c r="A34" t="s">
        <v>277</v>
      </c>
      <c r="G34" t="s">
        <v>76</v>
      </c>
      <c r="H34" s="73">
        <v>371.32</v>
      </c>
      <c r="I34" s="46">
        <v>0</v>
      </c>
      <c r="J34" s="46">
        <v>1.84</v>
      </c>
      <c r="K34" s="46">
        <v>39.980000000000004</v>
      </c>
      <c r="L34" s="46">
        <v>6.59</v>
      </c>
      <c r="M34" s="74">
        <v>0</v>
      </c>
      <c r="N34" s="73">
        <v>261.08999999999997</v>
      </c>
      <c r="O34" s="46">
        <v>325</v>
      </c>
      <c r="P34" s="46">
        <v>0</v>
      </c>
      <c r="Q34" s="46">
        <v>0</v>
      </c>
      <c r="R34" s="46">
        <v>0</v>
      </c>
      <c r="S34" s="74">
        <v>0</v>
      </c>
      <c r="W34">
        <v>1.84</v>
      </c>
      <c r="X34">
        <v>4.82</v>
      </c>
      <c r="Y34">
        <v>100</v>
      </c>
      <c r="Z34">
        <v>0.96</v>
      </c>
      <c r="AA34">
        <v>0.53</v>
      </c>
      <c r="AB34">
        <v>0</v>
      </c>
      <c r="AC34">
        <v>75</v>
      </c>
      <c r="AD34">
        <v>0</v>
      </c>
      <c r="AE34">
        <v>0</v>
      </c>
      <c r="AF34">
        <v>0</v>
      </c>
      <c r="AG34">
        <v>0.81</v>
      </c>
      <c r="AH34">
        <v>261.08999999999997</v>
      </c>
      <c r="AI34">
        <v>5.78</v>
      </c>
      <c r="AJ34">
        <v>11.56</v>
      </c>
      <c r="AK34">
        <v>178.17</v>
      </c>
      <c r="AL34">
        <v>8.19</v>
      </c>
      <c r="AM34">
        <v>100</v>
      </c>
      <c r="AN34">
        <v>0</v>
      </c>
      <c r="AO34">
        <v>0</v>
      </c>
      <c r="AP34">
        <v>192.62</v>
      </c>
      <c r="AQ34">
        <v>14.45</v>
      </c>
      <c r="AR34">
        <v>103.05</v>
      </c>
      <c r="AS34">
        <v>0</v>
      </c>
      <c r="AT34">
        <v>0</v>
      </c>
      <c r="AU34">
        <v>0</v>
      </c>
      <c r="AV34">
        <v>50</v>
      </c>
    </row>
    <row r="35" spans="1:48">
      <c r="A35" t="s">
        <v>279</v>
      </c>
      <c r="G35" t="s">
        <v>77</v>
      </c>
      <c r="H35" s="73">
        <v>419.72</v>
      </c>
      <c r="I35" s="46">
        <v>0</v>
      </c>
      <c r="J35" s="46">
        <v>1.93</v>
      </c>
      <c r="K35" s="46">
        <v>39.980000000000004</v>
      </c>
      <c r="L35" s="46">
        <v>7.08</v>
      </c>
      <c r="M35" s="74">
        <v>0</v>
      </c>
      <c r="N35" s="73">
        <v>261.08999999999997</v>
      </c>
      <c r="O35" s="46">
        <v>275</v>
      </c>
      <c r="P35" s="46">
        <v>0</v>
      </c>
      <c r="Q35" s="46">
        <v>0</v>
      </c>
      <c r="R35" s="46">
        <v>0</v>
      </c>
      <c r="S35" s="74">
        <v>0</v>
      </c>
      <c r="W35">
        <v>1.93</v>
      </c>
      <c r="X35">
        <v>4.82</v>
      </c>
      <c r="Y35">
        <v>50</v>
      </c>
      <c r="Z35">
        <v>0.96</v>
      </c>
      <c r="AA35">
        <v>0.77</v>
      </c>
      <c r="AB35">
        <v>0</v>
      </c>
      <c r="AC35">
        <v>75</v>
      </c>
      <c r="AD35">
        <v>0</v>
      </c>
      <c r="AE35">
        <v>0</v>
      </c>
      <c r="AF35">
        <v>0</v>
      </c>
      <c r="AG35">
        <v>1.3</v>
      </c>
      <c r="AH35">
        <v>261.08999999999997</v>
      </c>
      <c r="AI35">
        <v>5.78</v>
      </c>
      <c r="AJ35">
        <v>11.56</v>
      </c>
      <c r="AK35">
        <v>178.17</v>
      </c>
      <c r="AL35">
        <v>8.19</v>
      </c>
      <c r="AM35">
        <v>100</v>
      </c>
      <c r="AN35">
        <v>48.16</v>
      </c>
      <c r="AO35">
        <v>0</v>
      </c>
      <c r="AP35">
        <v>192.62</v>
      </c>
      <c r="AQ35">
        <v>14.45</v>
      </c>
      <c r="AR35">
        <v>103.05</v>
      </c>
      <c r="AS35">
        <v>0</v>
      </c>
      <c r="AT35">
        <v>0</v>
      </c>
      <c r="AU35">
        <v>0</v>
      </c>
      <c r="AV35">
        <v>50</v>
      </c>
    </row>
    <row r="36" spans="1:48">
      <c r="A36" t="s">
        <v>309</v>
      </c>
      <c r="G36" t="s">
        <v>78</v>
      </c>
      <c r="H36" s="73">
        <v>419.72</v>
      </c>
      <c r="I36" s="46">
        <v>0</v>
      </c>
      <c r="J36" s="46">
        <v>1.93</v>
      </c>
      <c r="K36" s="46">
        <v>39.980000000000004</v>
      </c>
      <c r="L36" s="46">
        <v>7.48</v>
      </c>
      <c r="M36" s="74">
        <v>0</v>
      </c>
      <c r="N36" s="73">
        <v>261.08999999999997</v>
      </c>
      <c r="O36" s="46">
        <v>275</v>
      </c>
      <c r="P36" s="46">
        <v>0</v>
      </c>
      <c r="Q36" s="46">
        <v>0</v>
      </c>
      <c r="R36" s="46">
        <v>0</v>
      </c>
      <c r="S36" s="74">
        <v>0</v>
      </c>
      <c r="W36">
        <v>1.93</v>
      </c>
      <c r="X36">
        <v>4.82</v>
      </c>
      <c r="Y36">
        <v>50</v>
      </c>
      <c r="Z36">
        <v>0.96</v>
      </c>
      <c r="AA36">
        <v>0.77</v>
      </c>
      <c r="AB36">
        <v>0</v>
      </c>
      <c r="AC36">
        <v>75</v>
      </c>
      <c r="AD36">
        <v>0</v>
      </c>
      <c r="AE36">
        <v>0</v>
      </c>
      <c r="AF36">
        <v>0</v>
      </c>
      <c r="AG36">
        <v>1.7</v>
      </c>
      <c r="AH36">
        <v>261.08999999999997</v>
      </c>
      <c r="AI36">
        <v>5.78</v>
      </c>
      <c r="AJ36">
        <v>11.56</v>
      </c>
      <c r="AK36">
        <v>178.17</v>
      </c>
      <c r="AL36">
        <v>8.19</v>
      </c>
      <c r="AM36">
        <v>100</v>
      </c>
      <c r="AN36">
        <v>48.16</v>
      </c>
      <c r="AO36">
        <v>0</v>
      </c>
      <c r="AP36">
        <v>192.62</v>
      </c>
      <c r="AQ36">
        <v>14.45</v>
      </c>
      <c r="AR36">
        <v>103.05</v>
      </c>
      <c r="AS36">
        <v>0</v>
      </c>
      <c r="AT36">
        <v>0</v>
      </c>
      <c r="AU36">
        <v>0</v>
      </c>
      <c r="AV36">
        <v>50</v>
      </c>
    </row>
    <row r="37" spans="1:48">
      <c r="A37" t="s">
        <v>310</v>
      </c>
      <c r="G37" t="s">
        <v>79</v>
      </c>
      <c r="H37" s="73">
        <v>419.72</v>
      </c>
      <c r="I37" s="46">
        <v>0</v>
      </c>
      <c r="J37" s="46">
        <v>1.93</v>
      </c>
      <c r="K37" s="46">
        <v>39.980000000000004</v>
      </c>
      <c r="L37" s="46">
        <v>8.02</v>
      </c>
      <c r="M37" s="74">
        <v>0</v>
      </c>
      <c r="N37" s="73">
        <v>261.08999999999997</v>
      </c>
      <c r="O37" s="46">
        <v>275</v>
      </c>
      <c r="P37" s="46">
        <v>0</v>
      </c>
      <c r="Q37" s="46">
        <v>0</v>
      </c>
      <c r="R37" s="46">
        <v>0</v>
      </c>
      <c r="S37" s="74">
        <v>0</v>
      </c>
      <c r="W37">
        <v>1.93</v>
      </c>
      <c r="X37">
        <v>4.82</v>
      </c>
      <c r="Y37">
        <v>50</v>
      </c>
      <c r="Z37">
        <v>0.96</v>
      </c>
      <c r="AA37">
        <v>0.77</v>
      </c>
      <c r="AB37">
        <v>0</v>
      </c>
      <c r="AC37">
        <v>75</v>
      </c>
      <c r="AD37">
        <v>0</v>
      </c>
      <c r="AE37">
        <v>0</v>
      </c>
      <c r="AF37">
        <v>0</v>
      </c>
      <c r="AG37">
        <v>2.2400000000000002</v>
      </c>
      <c r="AH37">
        <v>261.08999999999997</v>
      </c>
      <c r="AI37">
        <v>5.78</v>
      </c>
      <c r="AJ37">
        <v>11.56</v>
      </c>
      <c r="AK37">
        <v>178.17</v>
      </c>
      <c r="AL37">
        <v>8.19</v>
      </c>
      <c r="AM37">
        <v>100</v>
      </c>
      <c r="AN37">
        <v>48.16</v>
      </c>
      <c r="AO37">
        <v>0</v>
      </c>
      <c r="AP37">
        <v>192.62</v>
      </c>
      <c r="AQ37">
        <v>14.45</v>
      </c>
      <c r="AR37">
        <v>103.05</v>
      </c>
      <c r="AS37">
        <v>0</v>
      </c>
      <c r="AT37">
        <v>0</v>
      </c>
      <c r="AU37">
        <v>0</v>
      </c>
      <c r="AV37">
        <v>50</v>
      </c>
    </row>
    <row r="38" spans="1:48">
      <c r="A38" t="s">
        <v>311</v>
      </c>
      <c r="G38" t="s">
        <v>80</v>
      </c>
      <c r="H38" s="73">
        <v>419.72</v>
      </c>
      <c r="I38" s="46">
        <v>0</v>
      </c>
      <c r="J38" s="46">
        <v>1.93</v>
      </c>
      <c r="K38" s="46">
        <v>39.980000000000004</v>
      </c>
      <c r="L38" s="46">
        <v>8.52</v>
      </c>
      <c r="M38" s="74">
        <v>0</v>
      </c>
      <c r="N38" s="73">
        <v>261.08999999999997</v>
      </c>
      <c r="O38" s="46">
        <v>275</v>
      </c>
      <c r="P38" s="46">
        <v>0</v>
      </c>
      <c r="Q38" s="46">
        <v>0</v>
      </c>
      <c r="R38" s="46">
        <v>0</v>
      </c>
      <c r="S38" s="74">
        <v>0</v>
      </c>
      <c r="W38">
        <v>1.93</v>
      </c>
      <c r="X38">
        <v>4.82</v>
      </c>
      <c r="Y38">
        <v>50</v>
      </c>
      <c r="Z38">
        <v>0.96</v>
      </c>
      <c r="AA38">
        <v>0.77</v>
      </c>
      <c r="AB38">
        <v>0</v>
      </c>
      <c r="AC38">
        <v>75</v>
      </c>
      <c r="AD38">
        <v>0</v>
      </c>
      <c r="AE38">
        <v>0</v>
      </c>
      <c r="AF38">
        <v>0</v>
      </c>
      <c r="AG38">
        <v>2.74</v>
      </c>
      <c r="AH38">
        <v>261.08999999999997</v>
      </c>
      <c r="AI38">
        <v>5.78</v>
      </c>
      <c r="AJ38">
        <v>11.56</v>
      </c>
      <c r="AK38">
        <v>178.17</v>
      </c>
      <c r="AL38">
        <v>8.19</v>
      </c>
      <c r="AM38">
        <v>100</v>
      </c>
      <c r="AN38">
        <v>48.16</v>
      </c>
      <c r="AO38">
        <v>0</v>
      </c>
      <c r="AP38">
        <v>192.62</v>
      </c>
      <c r="AQ38">
        <v>14.45</v>
      </c>
      <c r="AR38">
        <v>103.05</v>
      </c>
      <c r="AS38">
        <v>0</v>
      </c>
      <c r="AT38">
        <v>0</v>
      </c>
      <c r="AU38">
        <v>0</v>
      </c>
      <c r="AV38">
        <v>50</v>
      </c>
    </row>
    <row r="39" spans="1:48">
      <c r="A39" t="s">
        <v>312</v>
      </c>
      <c r="G39" t="s">
        <v>81</v>
      </c>
      <c r="H39" s="73">
        <v>419.72</v>
      </c>
      <c r="I39" s="46">
        <v>0</v>
      </c>
      <c r="J39" s="46">
        <v>1.93</v>
      </c>
      <c r="K39" s="46">
        <v>39.980000000000004</v>
      </c>
      <c r="L39" s="46">
        <v>8.99</v>
      </c>
      <c r="M39" s="74">
        <v>0</v>
      </c>
      <c r="N39" s="73">
        <v>261.08999999999997</v>
      </c>
      <c r="O39" s="46">
        <v>275</v>
      </c>
      <c r="P39" s="46">
        <v>0</v>
      </c>
      <c r="Q39" s="46">
        <v>0</v>
      </c>
      <c r="R39" s="46">
        <v>0</v>
      </c>
      <c r="S39" s="74">
        <v>0</v>
      </c>
      <c r="W39">
        <v>1.93</v>
      </c>
      <c r="X39">
        <v>4.82</v>
      </c>
      <c r="Y39">
        <v>50</v>
      </c>
      <c r="Z39">
        <v>0.96</v>
      </c>
      <c r="AA39">
        <v>0.77</v>
      </c>
      <c r="AB39">
        <v>0</v>
      </c>
      <c r="AC39">
        <v>75</v>
      </c>
      <c r="AD39">
        <v>0</v>
      </c>
      <c r="AE39">
        <v>0</v>
      </c>
      <c r="AF39">
        <v>0</v>
      </c>
      <c r="AG39">
        <v>3.21</v>
      </c>
      <c r="AH39">
        <v>261.08999999999997</v>
      </c>
      <c r="AI39">
        <v>5.78</v>
      </c>
      <c r="AJ39">
        <v>11.56</v>
      </c>
      <c r="AK39">
        <v>178.17</v>
      </c>
      <c r="AL39">
        <v>8.19</v>
      </c>
      <c r="AM39">
        <v>100</v>
      </c>
      <c r="AN39">
        <v>48.16</v>
      </c>
      <c r="AO39">
        <v>0</v>
      </c>
      <c r="AP39">
        <v>192.62</v>
      </c>
      <c r="AQ39">
        <v>14.45</v>
      </c>
      <c r="AR39">
        <v>103.05</v>
      </c>
      <c r="AS39">
        <v>0</v>
      </c>
      <c r="AT39">
        <v>0</v>
      </c>
      <c r="AU39">
        <v>0</v>
      </c>
      <c r="AV39">
        <v>50</v>
      </c>
    </row>
    <row r="40" spans="1:48">
      <c r="A40" t="s">
        <v>329</v>
      </c>
      <c r="G40" t="s">
        <v>82</v>
      </c>
      <c r="H40" s="73">
        <v>419.72</v>
      </c>
      <c r="I40" s="46">
        <v>0</v>
      </c>
      <c r="J40" s="46">
        <v>1.93</v>
      </c>
      <c r="K40" s="46">
        <v>39.980000000000004</v>
      </c>
      <c r="L40" s="46">
        <v>9.48</v>
      </c>
      <c r="M40" s="74">
        <v>0</v>
      </c>
      <c r="N40" s="73">
        <v>261.08999999999997</v>
      </c>
      <c r="O40" s="46">
        <v>275</v>
      </c>
      <c r="P40" s="46">
        <v>0</v>
      </c>
      <c r="Q40" s="46">
        <v>0</v>
      </c>
      <c r="R40" s="46">
        <v>0</v>
      </c>
      <c r="S40" s="74">
        <v>0</v>
      </c>
      <c r="W40">
        <v>1.93</v>
      </c>
      <c r="X40">
        <v>4.82</v>
      </c>
      <c r="Y40">
        <v>50</v>
      </c>
      <c r="Z40">
        <v>0.96</v>
      </c>
      <c r="AA40">
        <v>0.77</v>
      </c>
      <c r="AB40">
        <v>0</v>
      </c>
      <c r="AC40">
        <v>75</v>
      </c>
      <c r="AD40">
        <v>0</v>
      </c>
      <c r="AE40">
        <v>0</v>
      </c>
      <c r="AF40">
        <v>0</v>
      </c>
      <c r="AG40">
        <v>3.7</v>
      </c>
      <c r="AH40">
        <v>261.08999999999997</v>
      </c>
      <c r="AI40">
        <v>5.78</v>
      </c>
      <c r="AJ40">
        <v>11.56</v>
      </c>
      <c r="AK40">
        <v>178.17</v>
      </c>
      <c r="AL40">
        <v>8.19</v>
      </c>
      <c r="AM40">
        <v>100</v>
      </c>
      <c r="AN40">
        <v>48.16</v>
      </c>
      <c r="AO40">
        <v>0</v>
      </c>
      <c r="AP40">
        <v>192.62</v>
      </c>
      <c r="AQ40">
        <v>14.45</v>
      </c>
      <c r="AR40">
        <v>103.05</v>
      </c>
      <c r="AS40">
        <v>0</v>
      </c>
      <c r="AT40">
        <v>0</v>
      </c>
      <c r="AU40">
        <v>0</v>
      </c>
      <c r="AV40">
        <v>50</v>
      </c>
    </row>
    <row r="41" spans="1:48">
      <c r="A41" t="s">
        <v>330</v>
      </c>
      <c r="G41" t="s">
        <v>83</v>
      </c>
      <c r="H41" s="73">
        <v>419.72</v>
      </c>
      <c r="I41" s="46">
        <v>0</v>
      </c>
      <c r="J41" s="46">
        <v>1.93</v>
      </c>
      <c r="K41" s="46">
        <v>39.980000000000004</v>
      </c>
      <c r="L41" s="46">
        <v>9.67</v>
      </c>
      <c r="M41" s="74">
        <v>0</v>
      </c>
      <c r="N41" s="73">
        <v>261.08999999999997</v>
      </c>
      <c r="O41" s="46">
        <v>275</v>
      </c>
      <c r="P41" s="46">
        <v>0</v>
      </c>
      <c r="Q41" s="46">
        <v>0</v>
      </c>
      <c r="R41" s="46">
        <v>0</v>
      </c>
      <c r="S41" s="74">
        <v>0</v>
      </c>
      <c r="W41">
        <v>1.93</v>
      </c>
      <c r="X41">
        <v>4.82</v>
      </c>
      <c r="Y41">
        <v>50</v>
      </c>
      <c r="Z41">
        <v>0.96</v>
      </c>
      <c r="AA41">
        <v>0.77</v>
      </c>
      <c r="AB41">
        <v>0</v>
      </c>
      <c r="AC41">
        <v>75</v>
      </c>
      <c r="AD41">
        <v>0</v>
      </c>
      <c r="AE41">
        <v>0</v>
      </c>
      <c r="AF41">
        <v>0</v>
      </c>
      <c r="AG41">
        <v>3.89</v>
      </c>
      <c r="AH41">
        <v>261.08999999999997</v>
      </c>
      <c r="AI41">
        <v>5.78</v>
      </c>
      <c r="AJ41">
        <v>11.56</v>
      </c>
      <c r="AK41">
        <v>178.17</v>
      </c>
      <c r="AL41">
        <v>8.19</v>
      </c>
      <c r="AM41">
        <v>100</v>
      </c>
      <c r="AN41">
        <v>48.16</v>
      </c>
      <c r="AO41">
        <v>0</v>
      </c>
      <c r="AP41">
        <v>192.62</v>
      </c>
      <c r="AQ41">
        <v>14.45</v>
      </c>
      <c r="AR41">
        <v>0</v>
      </c>
      <c r="AS41">
        <v>0</v>
      </c>
      <c r="AT41">
        <v>0</v>
      </c>
      <c r="AU41">
        <v>0</v>
      </c>
      <c r="AV41">
        <v>50</v>
      </c>
    </row>
    <row r="42" spans="1:48">
      <c r="A42" t="s">
        <v>331</v>
      </c>
      <c r="G42" t="s">
        <v>84</v>
      </c>
      <c r="H42" s="73">
        <v>419.72</v>
      </c>
      <c r="I42" s="46">
        <v>0</v>
      </c>
      <c r="J42" s="46">
        <v>1.93</v>
      </c>
      <c r="K42" s="46">
        <v>39.980000000000004</v>
      </c>
      <c r="L42" s="46">
        <v>10.42</v>
      </c>
      <c r="M42" s="74">
        <v>0</v>
      </c>
      <c r="N42" s="73">
        <v>261.08999999999997</v>
      </c>
      <c r="O42" s="46">
        <v>275</v>
      </c>
      <c r="P42" s="46">
        <v>0</v>
      </c>
      <c r="Q42" s="46">
        <v>0</v>
      </c>
      <c r="R42" s="46">
        <v>0</v>
      </c>
      <c r="S42" s="74">
        <v>0</v>
      </c>
      <c r="W42">
        <v>1.93</v>
      </c>
      <c r="X42">
        <v>4.82</v>
      </c>
      <c r="Y42">
        <v>50</v>
      </c>
      <c r="Z42">
        <v>0.96</v>
      </c>
      <c r="AA42">
        <v>0.77</v>
      </c>
      <c r="AB42">
        <v>0</v>
      </c>
      <c r="AC42">
        <v>75</v>
      </c>
      <c r="AD42">
        <v>0</v>
      </c>
      <c r="AE42">
        <v>0</v>
      </c>
      <c r="AF42">
        <v>0</v>
      </c>
      <c r="AG42">
        <v>4.6399999999999997</v>
      </c>
      <c r="AH42">
        <v>261.08999999999997</v>
      </c>
      <c r="AI42">
        <v>5.78</v>
      </c>
      <c r="AJ42">
        <v>11.56</v>
      </c>
      <c r="AK42">
        <v>178.17</v>
      </c>
      <c r="AL42">
        <v>8.19</v>
      </c>
      <c r="AM42">
        <v>100</v>
      </c>
      <c r="AN42">
        <v>48.16</v>
      </c>
      <c r="AO42">
        <v>0</v>
      </c>
      <c r="AP42">
        <v>192.62</v>
      </c>
      <c r="AQ42">
        <v>14.45</v>
      </c>
      <c r="AR42">
        <v>0</v>
      </c>
      <c r="AS42">
        <v>0</v>
      </c>
      <c r="AT42">
        <v>0</v>
      </c>
      <c r="AU42">
        <v>0</v>
      </c>
      <c r="AV42">
        <v>50</v>
      </c>
    </row>
    <row r="43" spans="1:48">
      <c r="A43" t="s">
        <v>337</v>
      </c>
      <c r="G43" t="s">
        <v>85</v>
      </c>
      <c r="H43" s="73">
        <v>193.39000000000001</v>
      </c>
      <c r="I43" s="46">
        <v>0</v>
      </c>
      <c r="J43" s="46">
        <v>1.84</v>
      </c>
      <c r="K43" s="46">
        <v>39.980000000000004</v>
      </c>
      <c r="L43" s="46">
        <v>10.4</v>
      </c>
      <c r="M43" s="74">
        <v>0</v>
      </c>
      <c r="N43" s="73">
        <v>261.08999999999997</v>
      </c>
      <c r="O43" s="46">
        <v>275</v>
      </c>
      <c r="P43" s="46">
        <v>0</v>
      </c>
      <c r="Q43" s="46">
        <v>0</v>
      </c>
      <c r="R43" s="46">
        <v>0</v>
      </c>
      <c r="S43" s="74">
        <v>0</v>
      </c>
      <c r="W43">
        <v>1.84</v>
      </c>
      <c r="X43">
        <v>4.82</v>
      </c>
      <c r="Y43">
        <v>50</v>
      </c>
      <c r="Z43">
        <v>0.96</v>
      </c>
      <c r="AA43">
        <v>0.77</v>
      </c>
      <c r="AB43">
        <v>0</v>
      </c>
      <c r="AC43">
        <v>75</v>
      </c>
      <c r="AD43">
        <v>0</v>
      </c>
      <c r="AE43">
        <v>0</v>
      </c>
      <c r="AF43">
        <v>0</v>
      </c>
      <c r="AG43">
        <v>4.62</v>
      </c>
      <c r="AH43">
        <v>261.08999999999997</v>
      </c>
      <c r="AI43">
        <v>5.78</v>
      </c>
      <c r="AJ43">
        <v>11.56</v>
      </c>
      <c r="AK43">
        <v>0</v>
      </c>
      <c r="AL43">
        <v>8.19</v>
      </c>
      <c r="AM43">
        <v>100</v>
      </c>
      <c r="AN43">
        <v>0</v>
      </c>
      <c r="AO43">
        <v>0</v>
      </c>
      <c r="AP43">
        <v>192.62</v>
      </c>
      <c r="AQ43">
        <v>14.45</v>
      </c>
      <c r="AR43">
        <v>0</v>
      </c>
      <c r="AS43">
        <v>0</v>
      </c>
      <c r="AT43">
        <v>0</v>
      </c>
      <c r="AU43">
        <v>0</v>
      </c>
      <c r="AV43">
        <v>50</v>
      </c>
    </row>
    <row r="44" spans="1:48">
      <c r="A44" t="s">
        <v>339</v>
      </c>
      <c r="G44" t="s">
        <v>86</v>
      </c>
      <c r="H44" s="73">
        <v>193.39000000000001</v>
      </c>
      <c r="I44" s="46">
        <v>0</v>
      </c>
      <c r="J44" s="46">
        <v>1.84</v>
      </c>
      <c r="K44" s="46">
        <v>39.980000000000004</v>
      </c>
      <c r="L44" s="46">
        <v>10.870000000000001</v>
      </c>
      <c r="M44" s="74">
        <v>0</v>
      </c>
      <c r="N44" s="73">
        <v>261.08999999999997</v>
      </c>
      <c r="O44" s="46">
        <v>275</v>
      </c>
      <c r="P44" s="46">
        <v>0</v>
      </c>
      <c r="Q44" s="46">
        <v>0</v>
      </c>
      <c r="R44" s="46">
        <v>0</v>
      </c>
      <c r="S44" s="74">
        <v>0</v>
      </c>
      <c r="W44">
        <v>1.84</v>
      </c>
      <c r="X44">
        <v>4.82</v>
      </c>
      <c r="Y44">
        <v>50</v>
      </c>
      <c r="Z44">
        <v>0.96</v>
      </c>
      <c r="AA44">
        <v>0.77</v>
      </c>
      <c r="AB44">
        <v>0</v>
      </c>
      <c r="AC44">
        <v>75</v>
      </c>
      <c r="AD44">
        <v>0</v>
      </c>
      <c r="AE44">
        <v>0</v>
      </c>
      <c r="AF44">
        <v>0</v>
      </c>
      <c r="AG44">
        <v>5.09</v>
      </c>
      <c r="AH44">
        <v>261.08999999999997</v>
      </c>
      <c r="AI44">
        <v>5.78</v>
      </c>
      <c r="AJ44">
        <v>11.56</v>
      </c>
      <c r="AK44">
        <v>0</v>
      </c>
      <c r="AL44">
        <v>8.19</v>
      </c>
      <c r="AM44">
        <v>100</v>
      </c>
      <c r="AN44">
        <v>0</v>
      </c>
      <c r="AO44">
        <v>0</v>
      </c>
      <c r="AP44">
        <v>192.62</v>
      </c>
      <c r="AQ44">
        <v>14.45</v>
      </c>
      <c r="AR44">
        <v>0</v>
      </c>
      <c r="AS44">
        <v>0</v>
      </c>
      <c r="AT44">
        <v>0</v>
      </c>
      <c r="AU44">
        <v>0</v>
      </c>
      <c r="AV44">
        <v>50</v>
      </c>
    </row>
    <row r="45" spans="1:48">
      <c r="A45" t="s">
        <v>358</v>
      </c>
      <c r="G45" t="s">
        <v>87</v>
      </c>
      <c r="H45" s="73">
        <v>193.39000000000001</v>
      </c>
      <c r="I45" s="46">
        <v>0</v>
      </c>
      <c r="J45" s="46">
        <v>1.84</v>
      </c>
      <c r="K45" s="46">
        <v>39.980000000000004</v>
      </c>
      <c r="L45" s="46">
        <v>11.11</v>
      </c>
      <c r="M45" s="74">
        <v>0</v>
      </c>
      <c r="N45" s="73">
        <v>261.08999999999997</v>
      </c>
      <c r="O45" s="46">
        <v>275</v>
      </c>
      <c r="P45" s="46">
        <v>0</v>
      </c>
      <c r="Q45" s="46">
        <v>0</v>
      </c>
      <c r="R45" s="46">
        <v>0</v>
      </c>
      <c r="S45" s="74">
        <v>0</v>
      </c>
      <c r="W45">
        <v>1.84</v>
      </c>
      <c r="X45">
        <v>4.82</v>
      </c>
      <c r="Y45">
        <v>50</v>
      </c>
      <c r="Z45">
        <v>0.96</v>
      </c>
      <c r="AA45">
        <v>0.77</v>
      </c>
      <c r="AB45">
        <v>0</v>
      </c>
      <c r="AC45">
        <v>75</v>
      </c>
      <c r="AD45">
        <v>0</v>
      </c>
      <c r="AE45">
        <v>0</v>
      </c>
      <c r="AF45">
        <v>0</v>
      </c>
      <c r="AG45">
        <v>5.33</v>
      </c>
      <c r="AH45">
        <v>261.08999999999997</v>
      </c>
      <c r="AI45">
        <v>5.78</v>
      </c>
      <c r="AJ45">
        <v>11.56</v>
      </c>
      <c r="AK45">
        <v>0</v>
      </c>
      <c r="AL45">
        <v>8.19</v>
      </c>
      <c r="AM45">
        <v>100</v>
      </c>
      <c r="AN45">
        <v>0</v>
      </c>
      <c r="AO45">
        <v>0</v>
      </c>
      <c r="AP45">
        <v>192.62</v>
      </c>
      <c r="AQ45">
        <v>14.45</v>
      </c>
      <c r="AR45">
        <v>0</v>
      </c>
      <c r="AS45">
        <v>0</v>
      </c>
      <c r="AT45">
        <v>0</v>
      </c>
      <c r="AU45">
        <v>0</v>
      </c>
      <c r="AV45">
        <v>50</v>
      </c>
    </row>
    <row r="46" spans="1:48">
      <c r="A46" t="s">
        <v>359</v>
      </c>
      <c r="G46" t="s">
        <v>88</v>
      </c>
      <c r="H46" s="73">
        <v>193.39000000000001</v>
      </c>
      <c r="I46" s="46">
        <v>0</v>
      </c>
      <c r="J46" s="46">
        <v>1.84</v>
      </c>
      <c r="K46" s="46">
        <v>39.980000000000004</v>
      </c>
      <c r="L46" s="46">
        <v>11.49</v>
      </c>
      <c r="M46" s="74">
        <v>0</v>
      </c>
      <c r="N46" s="73">
        <v>261.08999999999997</v>
      </c>
      <c r="O46" s="46">
        <v>275</v>
      </c>
      <c r="P46" s="46">
        <v>0</v>
      </c>
      <c r="Q46" s="46">
        <v>0</v>
      </c>
      <c r="R46" s="46">
        <v>0</v>
      </c>
      <c r="S46" s="74">
        <v>0</v>
      </c>
      <c r="W46">
        <v>1.84</v>
      </c>
      <c r="X46">
        <v>4.82</v>
      </c>
      <c r="Y46">
        <v>50</v>
      </c>
      <c r="Z46">
        <v>0.96</v>
      </c>
      <c r="AA46">
        <v>0.77</v>
      </c>
      <c r="AB46">
        <v>0</v>
      </c>
      <c r="AC46">
        <v>75</v>
      </c>
      <c r="AD46">
        <v>0</v>
      </c>
      <c r="AE46">
        <v>0</v>
      </c>
      <c r="AF46">
        <v>0</v>
      </c>
      <c r="AG46">
        <v>5.71</v>
      </c>
      <c r="AH46">
        <v>261.08999999999997</v>
      </c>
      <c r="AI46">
        <v>5.78</v>
      </c>
      <c r="AJ46">
        <v>11.56</v>
      </c>
      <c r="AK46">
        <v>0</v>
      </c>
      <c r="AL46">
        <v>8.19</v>
      </c>
      <c r="AM46">
        <v>100</v>
      </c>
      <c r="AN46">
        <v>0</v>
      </c>
      <c r="AO46">
        <v>0</v>
      </c>
      <c r="AP46">
        <v>192.62</v>
      </c>
      <c r="AQ46">
        <v>14.45</v>
      </c>
      <c r="AR46">
        <v>0</v>
      </c>
      <c r="AS46">
        <v>0</v>
      </c>
      <c r="AT46">
        <v>0</v>
      </c>
      <c r="AU46">
        <v>0</v>
      </c>
      <c r="AV46">
        <v>50</v>
      </c>
    </row>
    <row r="47" spans="1:48">
      <c r="A47" t="s">
        <v>360</v>
      </c>
      <c r="G47" t="s">
        <v>89</v>
      </c>
      <c r="H47" s="73">
        <v>193.39000000000001</v>
      </c>
      <c r="I47" s="46">
        <v>0</v>
      </c>
      <c r="J47" s="46">
        <v>1.84</v>
      </c>
      <c r="K47" s="46">
        <v>39.980000000000004</v>
      </c>
      <c r="L47" s="46">
        <v>11.75</v>
      </c>
      <c r="M47" s="74">
        <v>0</v>
      </c>
      <c r="N47" s="73">
        <v>261.08999999999997</v>
      </c>
      <c r="O47" s="46">
        <v>325</v>
      </c>
      <c r="P47" s="46">
        <v>0</v>
      </c>
      <c r="Q47" s="46">
        <v>0</v>
      </c>
      <c r="R47" s="46">
        <v>0</v>
      </c>
      <c r="S47" s="74">
        <v>0</v>
      </c>
      <c r="W47">
        <v>1.84</v>
      </c>
      <c r="X47">
        <v>4.82</v>
      </c>
      <c r="Y47">
        <v>100</v>
      </c>
      <c r="Z47">
        <v>0.96</v>
      </c>
      <c r="AA47">
        <v>0.77</v>
      </c>
      <c r="AB47">
        <v>0</v>
      </c>
      <c r="AC47">
        <v>75</v>
      </c>
      <c r="AD47">
        <v>0</v>
      </c>
      <c r="AE47">
        <v>0</v>
      </c>
      <c r="AF47">
        <v>0</v>
      </c>
      <c r="AG47">
        <v>5.97</v>
      </c>
      <c r="AH47">
        <v>261.08999999999997</v>
      </c>
      <c r="AI47">
        <v>5.78</v>
      </c>
      <c r="AJ47">
        <v>11.56</v>
      </c>
      <c r="AK47">
        <v>0</v>
      </c>
      <c r="AL47">
        <v>8.19</v>
      </c>
      <c r="AM47">
        <v>100</v>
      </c>
      <c r="AN47">
        <v>0</v>
      </c>
      <c r="AO47">
        <v>0</v>
      </c>
      <c r="AP47">
        <v>192.62</v>
      </c>
      <c r="AQ47">
        <v>14.45</v>
      </c>
      <c r="AR47">
        <v>0</v>
      </c>
      <c r="AS47">
        <v>0</v>
      </c>
      <c r="AT47">
        <v>0</v>
      </c>
      <c r="AU47">
        <v>0</v>
      </c>
      <c r="AV47">
        <v>50</v>
      </c>
    </row>
    <row r="48" spans="1:48">
      <c r="A48" t="s">
        <v>364</v>
      </c>
      <c r="G48" t="s">
        <v>90</v>
      </c>
      <c r="H48" s="73">
        <v>193.39000000000001</v>
      </c>
      <c r="I48" s="46">
        <v>0</v>
      </c>
      <c r="J48" s="46">
        <v>1.84</v>
      </c>
      <c r="K48" s="46">
        <v>39.980000000000004</v>
      </c>
      <c r="L48" s="46">
        <v>12.16</v>
      </c>
      <c r="M48" s="74">
        <v>0</v>
      </c>
      <c r="N48" s="73">
        <v>261.08999999999997</v>
      </c>
      <c r="O48" s="46">
        <v>325</v>
      </c>
      <c r="P48" s="46">
        <v>0</v>
      </c>
      <c r="Q48" s="46">
        <v>0</v>
      </c>
      <c r="R48" s="46">
        <v>0</v>
      </c>
      <c r="S48" s="74">
        <v>0</v>
      </c>
      <c r="W48">
        <v>1.84</v>
      </c>
      <c r="X48">
        <v>4.82</v>
      </c>
      <c r="Y48">
        <v>100</v>
      </c>
      <c r="Z48">
        <v>0.96</v>
      </c>
      <c r="AA48">
        <v>0.77</v>
      </c>
      <c r="AB48">
        <v>0</v>
      </c>
      <c r="AC48">
        <v>75</v>
      </c>
      <c r="AD48">
        <v>0</v>
      </c>
      <c r="AE48">
        <v>0</v>
      </c>
      <c r="AF48">
        <v>0</v>
      </c>
      <c r="AG48">
        <v>6.38</v>
      </c>
      <c r="AH48">
        <v>261.08999999999997</v>
      </c>
      <c r="AI48">
        <v>5.78</v>
      </c>
      <c r="AJ48">
        <v>11.56</v>
      </c>
      <c r="AK48">
        <v>0</v>
      </c>
      <c r="AL48">
        <v>8.19</v>
      </c>
      <c r="AM48">
        <v>100</v>
      </c>
      <c r="AN48">
        <v>0</v>
      </c>
      <c r="AO48">
        <v>0</v>
      </c>
      <c r="AP48">
        <v>192.62</v>
      </c>
      <c r="AQ48">
        <v>14.45</v>
      </c>
      <c r="AR48">
        <v>0</v>
      </c>
      <c r="AS48">
        <v>0</v>
      </c>
      <c r="AT48">
        <v>0</v>
      </c>
      <c r="AU48">
        <v>0</v>
      </c>
      <c r="AV48">
        <v>50</v>
      </c>
    </row>
    <row r="49" spans="1:48">
      <c r="A49" t="s">
        <v>365</v>
      </c>
      <c r="G49" t="s">
        <v>91</v>
      </c>
      <c r="H49" s="73">
        <v>193.39000000000001</v>
      </c>
      <c r="I49" s="46">
        <v>0</v>
      </c>
      <c r="J49" s="46">
        <v>1.84</v>
      </c>
      <c r="K49" s="46">
        <v>39.980000000000004</v>
      </c>
      <c r="L49" s="46">
        <v>11.83</v>
      </c>
      <c r="M49" s="74">
        <v>0</v>
      </c>
      <c r="N49" s="73">
        <v>261.08999999999997</v>
      </c>
      <c r="O49" s="46">
        <v>325</v>
      </c>
      <c r="P49" s="46">
        <v>0</v>
      </c>
      <c r="Q49" s="46">
        <v>0</v>
      </c>
      <c r="R49" s="46">
        <v>0</v>
      </c>
      <c r="S49" s="74">
        <v>0</v>
      </c>
      <c r="W49">
        <v>1.84</v>
      </c>
      <c r="X49">
        <v>4.82</v>
      </c>
      <c r="Y49">
        <v>100</v>
      </c>
      <c r="Z49">
        <v>0.96</v>
      </c>
      <c r="AA49">
        <v>0.77</v>
      </c>
      <c r="AB49">
        <v>0</v>
      </c>
      <c r="AC49">
        <v>75</v>
      </c>
      <c r="AD49">
        <v>0</v>
      </c>
      <c r="AE49">
        <v>0</v>
      </c>
      <c r="AF49">
        <v>0</v>
      </c>
      <c r="AG49">
        <v>6.05</v>
      </c>
      <c r="AH49">
        <v>261.08999999999997</v>
      </c>
      <c r="AI49">
        <v>5.78</v>
      </c>
      <c r="AJ49">
        <v>11.56</v>
      </c>
      <c r="AK49">
        <v>0</v>
      </c>
      <c r="AL49">
        <v>8.19</v>
      </c>
      <c r="AM49">
        <v>100</v>
      </c>
      <c r="AN49">
        <v>0</v>
      </c>
      <c r="AO49">
        <v>0</v>
      </c>
      <c r="AP49">
        <v>192.62</v>
      </c>
      <c r="AQ49">
        <v>14.45</v>
      </c>
      <c r="AR49">
        <v>0</v>
      </c>
      <c r="AS49">
        <v>0</v>
      </c>
      <c r="AT49">
        <v>0</v>
      </c>
      <c r="AU49">
        <v>0</v>
      </c>
      <c r="AV49">
        <v>50</v>
      </c>
    </row>
    <row r="50" spans="1:48">
      <c r="A50" t="s">
        <v>366</v>
      </c>
      <c r="G50" t="s">
        <v>92</v>
      </c>
      <c r="H50" s="73">
        <v>193.39000000000001</v>
      </c>
      <c r="I50" s="46">
        <v>0</v>
      </c>
      <c r="J50" s="46">
        <v>1.84</v>
      </c>
      <c r="K50" s="46">
        <v>39.980000000000004</v>
      </c>
      <c r="L50" s="46">
        <v>11.79</v>
      </c>
      <c r="M50" s="74">
        <v>0</v>
      </c>
      <c r="N50" s="73">
        <v>261.08999999999997</v>
      </c>
      <c r="O50" s="46">
        <v>325</v>
      </c>
      <c r="P50" s="46">
        <v>0</v>
      </c>
      <c r="Q50" s="46">
        <v>0</v>
      </c>
      <c r="R50" s="46">
        <v>0</v>
      </c>
      <c r="S50" s="74">
        <v>0</v>
      </c>
      <c r="W50">
        <v>1.84</v>
      </c>
      <c r="X50">
        <v>4.82</v>
      </c>
      <c r="Y50">
        <v>100</v>
      </c>
      <c r="Z50">
        <v>0.96</v>
      </c>
      <c r="AA50">
        <v>0.77</v>
      </c>
      <c r="AB50">
        <v>0</v>
      </c>
      <c r="AC50">
        <v>75</v>
      </c>
      <c r="AD50">
        <v>0</v>
      </c>
      <c r="AE50">
        <v>0</v>
      </c>
      <c r="AF50">
        <v>0</v>
      </c>
      <c r="AG50">
        <v>6.01</v>
      </c>
      <c r="AH50">
        <v>261.08999999999997</v>
      </c>
      <c r="AI50">
        <v>5.78</v>
      </c>
      <c r="AJ50">
        <v>11.56</v>
      </c>
      <c r="AK50">
        <v>0</v>
      </c>
      <c r="AL50">
        <v>8.19</v>
      </c>
      <c r="AM50">
        <v>100</v>
      </c>
      <c r="AN50">
        <v>0</v>
      </c>
      <c r="AO50">
        <v>0</v>
      </c>
      <c r="AP50">
        <v>192.62</v>
      </c>
      <c r="AQ50">
        <v>14.45</v>
      </c>
      <c r="AR50">
        <v>0</v>
      </c>
      <c r="AS50">
        <v>0</v>
      </c>
      <c r="AT50">
        <v>0</v>
      </c>
      <c r="AU50">
        <v>0</v>
      </c>
      <c r="AV50">
        <v>50</v>
      </c>
    </row>
    <row r="51" spans="1:48">
      <c r="A51" t="s">
        <v>367</v>
      </c>
      <c r="G51" t="s">
        <v>93</v>
      </c>
      <c r="H51" s="73">
        <v>193.39000000000001</v>
      </c>
      <c r="I51" s="46">
        <v>0</v>
      </c>
      <c r="J51" s="46">
        <v>1.84</v>
      </c>
      <c r="K51" s="46">
        <v>92.95</v>
      </c>
      <c r="L51" s="46">
        <v>11.82</v>
      </c>
      <c r="M51" s="74">
        <v>0</v>
      </c>
      <c r="N51" s="73">
        <v>261.08999999999997</v>
      </c>
      <c r="O51" s="46">
        <v>325</v>
      </c>
      <c r="P51" s="46">
        <v>0</v>
      </c>
      <c r="Q51" s="46">
        <v>0</v>
      </c>
      <c r="R51" s="46">
        <v>0</v>
      </c>
      <c r="S51" s="74">
        <v>0</v>
      </c>
      <c r="W51">
        <v>1.84</v>
      </c>
      <c r="X51">
        <v>4.82</v>
      </c>
      <c r="Y51">
        <v>100</v>
      </c>
      <c r="Z51">
        <v>0.96</v>
      </c>
      <c r="AA51">
        <v>0.77</v>
      </c>
      <c r="AB51">
        <v>0</v>
      </c>
      <c r="AC51">
        <v>75</v>
      </c>
      <c r="AD51">
        <v>0</v>
      </c>
      <c r="AE51">
        <v>0</v>
      </c>
      <c r="AF51">
        <v>0</v>
      </c>
      <c r="AG51">
        <v>6.04</v>
      </c>
      <c r="AH51">
        <v>261.08999999999997</v>
      </c>
      <c r="AI51">
        <v>5.78</v>
      </c>
      <c r="AJ51">
        <v>11.56</v>
      </c>
      <c r="AK51">
        <v>0</v>
      </c>
      <c r="AL51">
        <v>8.19</v>
      </c>
      <c r="AM51">
        <v>100</v>
      </c>
      <c r="AN51">
        <v>0</v>
      </c>
      <c r="AO51">
        <v>0</v>
      </c>
      <c r="AP51">
        <v>192.62</v>
      </c>
      <c r="AQ51">
        <v>14.45</v>
      </c>
      <c r="AR51">
        <v>0</v>
      </c>
      <c r="AS51">
        <v>0</v>
      </c>
      <c r="AT51">
        <v>24.08</v>
      </c>
      <c r="AU51">
        <v>28.89</v>
      </c>
      <c r="AV51">
        <v>50</v>
      </c>
    </row>
    <row r="52" spans="1:48">
      <c r="A52" t="s">
        <v>368</v>
      </c>
      <c r="G52" t="s">
        <v>94</v>
      </c>
      <c r="H52" s="73">
        <v>193.39000000000001</v>
      </c>
      <c r="I52" s="46">
        <v>0</v>
      </c>
      <c r="J52" s="46">
        <v>1.84</v>
      </c>
      <c r="K52" s="46">
        <v>92.95</v>
      </c>
      <c r="L52" s="46">
        <v>12.18</v>
      </c>
      <c r="M52" s="74">
        <v>0</v>
      </c>
      <c r="N52" s="73">
        <v>261.08999999999997</v>
      </c>
      <c r="O52" s="46">
        <v>325</v>
      </c>
      <c r="P52" s="46">
        <v>0</v>
      </c>
      <c r="Q52" s="46">
        <v>0</v>
      </c>
      <c r="R52" s="46">
        <v>0</v>
      </c>
      <c r="S52" s="74">
        <v>0</v>
      </c>
      <c r="W52">
        <v>1.84</v>
      </c>
      <c r="X52">
        <v>4.82</v>
      </c>
      <c r="Y52">
        <v>100</v>
      </c>
      <c r="Z52">
        <v>0.96</v>
      </c>
      <c r="AA52">
        <v>0.77</v>
      </c>
      <c r="AB52">
        <v>0</v>
      </c>
      <c r="AC52">
        <v>75</v>
      </c>
      <c r="AD52">
        <v>0</v>
      </c>
      <c r="AE52">
        <v>0</v>
      </c>
      <c r="AF52">
        <v>0</v>
      </c>
      <c r="AG52">
        <v>6.4</v>
      </c>
      <c r="AH52">
        <v>261.08999999999997</v>
      </c>
      <c r="AI52">
        <v>5.78</v>
      </c>
      <c r="AJ52">
        <v>11.56</v>
      </c>
      <c r="AK52">
        <v>0</v>
      </c>
      <c r="AL52">
        <v>8.19</v>
      </c>
      <c r="AM52">
        <v>100</v>
      </c>
      <c r="AN52">
        <v>0</v>
      </c>
      <c r="AO52">
        <v>0</v>
      </c>
      <c r="AP52">
        <v>192.62</v>
      </c>
      <c r="AQ52">
        <v>14.45</v>
      </c>
      <c r="AR52">
        <v>0</v>
      </c>
      <c r="AS52">
        <v>0</v>
      </c>
      <c r="AT52">
        <v>24.08</v>
      </c>
      <c r="AU52">
        <v>28.89</v>
      </c>
      <c r="AV52">
        <v>50</v>
      </c>
    </row>
    <row r="53" spans="1:48">
      <c r="A53" t="s">
        <v>400</v>
      </c>
      <c r="G53" t="s">
        <v>95</v>
      </c>
      <c r="H53" s="73">
        <v>193.39000000000001</v>
      </c>
      <c r="I53" s="46">
        <v>0</v>
      </c>
      <c r="J53" s="46">
        <v>1.84</v>
      </c>
      <c r="K53" s="46">
        <v>92.95</v>
      </c>
      <c r="L53" s="46">
        <v>12.32</v>
      </c>
      <c r="M53" s="74">
        <v>0</v>
      </c>
      <c r="N53" s="73">
        <v>261.08999999999997</v>
      </c>
      <c r="O53" s="46">
        <v>325</v>
      </c>
      <c r="P53" s="46">
        <v>0</v>
      </c>
      <c r="Q53" s="46">
        <v>0</v>
      </c>
      <c r="R53" s="46">
        <v>0</v>
      </c>
      <c r="S53" s="74">
        <v>0</v>
      </c>
      <c r="W53">
        <v>1.84</v>
      </c>
      <c r="X53">
        <v>4.82</v>
      </c>
      <c r="Y53">
        <v>100</v>
      </c>
      <c r="Z53">
        <v>0.96</v>
      </c>
      <c r="AA53">
        <v>0.77</v>
      </c>
      <c r="AB53">
        <v>0</v>
      </c>
      <c r="AC53">
        <v>75</v>
      </c>
      <c r="AD53">
        <v>0</v>
      </c>
      <c r="AE53">
        <v>0</v>
      </c>
      <c r="AF53">
        <v>0</v>
      </c>
      <c r="AG53">
        <v>6.54</v>
      </c>
      <c r="AH53">
        <v>261.08999999999997</v>
      </c>
      <c r="AI53">
        <v>5.78</v>
      </c>
      <c r="AJ53">
        <v>11.56</v>
      </c>
      <c r="AK53">
        <v>0</v>
      </c>
      <c r="AL53">
        <v>8.19</v>
      </c>
      <c r="AM53">
        <v>100</v>
      </c>
      <c r="AN53">
        <v>0</v>
      </c>
      <c r="AO53">
        <v>0</v>
      </c>
      <c r="AP53">
        <v>192.62</v>
      </c>
      <c r="AQ53">
        <v>14.45</v>
      </c>
      <c r="AR53">
        <v>0</v>
      </c>
      <c r="AS53">
        <v>0</v>
      </c>
      <c r="AT53">
        <v>24.08</v>
      </c>
      <c r="AU53">
        <v>28.89</v>
      </c>
      <c r="AV53">
        <v>50</v>
      </c>
    </row>
    <row r="54" spans="1:48">
      <c r="A54" t="s">
        <v>399</v>
      </c>
      <c r="G54" t="s">
        <v>96</v>
      </c>
      <c r="H54" s="73">
        <v>193.39000000000001</v>
      </c>
      <c r="I54" s="46">
        <v>0</v>
      </c>
      <c r="J54" s="46">
        <v>1.84</v>
      </c>
      <c r="K54" s="46">
        <v>92.95</v>
      </c>
      <c r="L54" s="46">
        <v>12.77</v>
      </c>
      <c r="M54" s="74">
        <v>0</v>
      </c>
      <c r="N54" s="73">
        <v>261.08999999999997</v>
      </c>
      <c r="O54" s="46">
        <v>325</v>
      </c>
      <c r="P54" s="46">
        <v>0</v>
      </c>
      <c r="Q54" s="46">
        <v>0</v>
      </c>
      <c r="R54" s="46">
        <v>0</v>
      </c>
      <c r="S54" s="74">
        <v>0</v>
      </c>
      <c r="W54">
        <v>1.84</v>
      </c>
      <c r="X54">
        <v>4.82</v>
      </c>
      <c r="Y54">
        <v>100</v>
      </c>
      <c r="Z54">
        <v>0.96</v>
      </c>
      <c r="AA54">
        <v>0.77</v>
      </c>
      <c r="AB54">
        <v>0</v>
      </c>
      <c r="AC54">
        <v>75</v>
      </c>
      <c r="AD54">
        <v>0</v>
      </c>
      <c r="AE54">
        <v>0</v>
      </c>
      <c r="AF54">
        <v>0</v>
      </c>
      <c r="AG54">
        <v>6.99</v>
      </c>
      <c r="AH54">
        <v>261.08999999999997</v>
      </c>
      <c r="AI54">
        <v>5.78</v>
      </c>
      <c r="AJ54">
        <v>11.56</v>
      </c>
      <c r="AK54">
        <v>0</v>
      </c>
      <c r="AL54">
        <v>8.19</v>
      </c>
      <c r="AM54">
        <v>100</v>
      </c>
      <c r="AN54">
        <v>0</v>
      </c>
      <c r="AO54">
        <v>0</v>
      </c>
      <c r="AP54">
        <v>192.62</v>
      </c>
      <c r="AQ54">
        <v>14.45</v>
      </c>
      <c r="AR54">
        <v>0</v>
      </c>
      <c r="AS54">
        <v>0</v>
      </c>
      <c r="AT54">
        <v>24.08</v>
      </c>
      <c r="AU54">
        <v>28.89</v>
      </c>
      <c r="AV54">
        <v>50</v>
      </c>
    </row>
    <row r="55" spans="1:48">
      <c r="A55" t="s">
        <v>401</v>
      </c>
      <c r="G55" t="s">
        <v>97</v>
      </c>
      <c r="H55" s="73">
        <v>193.39000000000001</v>
      </c>
      <c r="I55" s="46">
        <v>0</v>
      </c>
      <c r="J55" s="46">
        <v>1.93</v>
      </c>
      <c r="K55" s="46">
        <v>92.95</v>
      </c>
      <c r="L55" s="46">
        <v>12.52</v>
      </c>
      <c r="M55" s="74">
        <v>0</v>
      </c>
      <c r="N55" s="73">
        <v>261.08999999999997</v>
      </c>
      <c r="O55" s="46">
        <v>325</v>
      </c>
      <c r="P55" s="46">
        <v>0</v>
      </c>
      <c r="Q55" s="46">
        <v>0</v>
      </c>
      <c r="R55" s="46">
        <v>0</v>
      </c>
      <c r="S55" s="74">
        <v>0</v>
      </c>
      <c r="W55">
        <v>1.93</v>
      </c>
      <c r="X55">
        <v>4.82</v>
      </c>
      <c r="Y55">
        <v>100</v>
      </c>
      <c r="Z55">
        <v>0.96</v>
      </c>
      <c r="AA55">
        <v>0.77</v>
      </c>
      <c r="AB55">
        <v>0</v>
      </c>
      <c r="AC55">
        <v>75</v>
      </c>
      <c r="AD55">
        <v>0</v>
      </c>
      <c r="AE55">
        <v>0</v>
      </c>
      <c r="AF55">
        <v>0</v>
      </c>
      <c r="AG55">
        <v>6.74</v>
      </c>
      <c r="AH55">
        <v>261.08999999999997</v>
      </c>
      <c r="AI55">
        <v>5.78</v>
      </c>
      <c r="AJ55">
        <v>11.56</v>
      </c>
      <c r="AK55">
        <v>0</v>
      </c>
      <c r="AL55">
        <v>8.19</v>
      </c>
      <c r="AM55">
        <v>100</v>
      </c>
      <c r="AN55">
        <v>0</v>
      </c>
      <c r="AO55">
        <v>0</v>
      </c>
      <c r="AP55">
        <v>192.62</v>
      </c>
      <c r="AQ55">
        <v>14.45</v>
      </c>
      <c r="AR55">
        <v>0</v>
      </c>
      <c r="AS55">
        <v>0</v>
      </c>
      <c r="AT55">
        <v>24.08</v>
      </c>
      <c r="AU55">
        <v>28.89</v>
      </c>
      <c r="AV55">
        <v>50</v>
      </c>
    </row>
    <row r="56" spans="1:48">
      <c r="A56" t="s">
        <v>401</v>
      </c>
      <c r="G56" t="s">
        <v>98</v>
      </c>
      <c r="H56" s="73">
        <v>193.39000000000001</v>
      </c>
      <c r="I56" s="46">
        <v>0</v>
      </c>
      <c r="J56" s="46">
        <v>1.93</v>
      </c>
      <c r="K56" s="46">
        <v>92.95</v>
      </c>
      <c r="L56" s="46">
        <v>12.33</v>
      </c>
      <c r="M56" s="74">
        <v>0</v>
      </c>
      <c r="N56" s="73">
        <v>261.08999999999997</v>
      </c>
      <c r="O56" s="46">
        <v>325</v>
      </c>
      <c r="P56" s="46">
        <v>0</v>
      </c>
      <c r="Q56" s="46">
        <v>0</v>
      </c>
      <c r="R56" s="46">
        <v>0</v>
      </c>
      <c r="S56" s="74">
        <v>0</v>
      </c>
      <c r="W56">
        <v>1.93</v>
      </c>
      <c r="X56">
        <v>4.82</v>
      </c>
      <c r="Y56">
        <v>100</v>
      </c>
      <c r="Z56">
        <v>0.96</v>
      </c>
      <c r="AA56">
        <v>0.77</v>
      </c>
      <c r="AB56">
        <v>0</v>
      </c>
      <c r="AC56">
        <v>75</v>
      </c>
      <c r="AD56">
        <v>0</v>
      </c>
      <c r="AE56">
        <v>0</v>
      </c>
      <c r="AF56">
        <v>0</v>
      </c>
      <c r="AG56">
        <v>6.55</v>
      </c>
      <c r="AH56">
        <v>261.08999999999997</v>
      </c>
      <c r="AI56">
        <v>5.78</v>
      </c>
      <c r="AJ56">
        <v>11.56</v>
      </c>
      <c r="AK56">
        <v>0</v>
      </c>
      <c r="AL56">
        <v>8.19</v>
      </c>
      <c r="AM56">
        <v>100</v>
      </c>
      <c r="AN56">
        <v>0</v>
      </c>
      <c r="AO56">
        <v>0</v>
      </c>
      <c r="AP56">
        <v>192.62</v>
      </c>
      <c r="AQ56">
        <v>14.45</v>
      </c>
      <c r="AR56">
        <v>0</v>
      </c>
      <c r="AS56">
        <v>0</v>
      </c>
      <c r="AT56">
        <v>24.08</v>
      </c>
      <c r="AU56">
        <v>28.89</v>
      </c>
      <c r="AV56">
        <v>50</v>
      </c>
    </row>
    <row r="57" spans="1:48">
      <c r="G57" t="s">
        <v>99</v>
      </c>
      <c r="H57" s="73">
        <v>193.39000000000001</v>
      </c>
      <c r="I57" s="46">
        <v>0</v>
      </c>
      <c r="J57" s="46">
        <v>1.93</v>
      </c>
      <c r="K57" s="46">
        <v>92.95</v>
      </c>
      <c r="L57" s="46">
        <v>12.07</v>
      </c>
      <c r="M57" s="74">
        <v>0</v>
      </c>
      <c r="N57" s="73">
        <v>261.08999999999997</v>
      </c>
      <c r="O57" s="46">
        <v>325</v>
      </c>
      <c r="P57" s="46">
        <v>0</v>
      </c>
      <c r="Q57" s="46">
        <v>0</v>
      </c>
      <c r="R57" s="46">
        <v>0</v>
      </c>
      <c r="S57" s="74">
        <v>0</v>
      </c>
      <c r="W57">
        <v>1.93</v>
      </c>
      <c r="X57">
        <v>4.82</v>
      </c>
      <c r="Y57">
        <v>100</v>
      </c>
      <c r="Z57">
        <v>0.96</v>
      </c>
      <c r="AA57">
        <v>0.77</v>
      </c>
      <c r="AB57">
        <v>0</v>
      </c>
      <c r="AC57">
        <v>75</v>
      </c>
      <c r="AD57">
        <v>0</v>
      </c>
      <c r="AE57">
        <v>0</v>
      </c>
      <c r="AF57">
        <v>0</v>
      </c>
      <c r="AG57">
        <v>6.29</v>
      </c>
      <c r="AH57">
        <v>261.08999999999997</v>
      </c>
      <c r="AI57">
        <v>5.78</v>
      </c>
      <c r="AJ57">
        <v>11.56</v>
      </c>
      <c r="AK57">
        <v>0</v>
      </c>
      <c r="AL57">
        <v>8.19</v>
      </c>
      <c r="AM57">
        <v>100</v>
      </c>
      <c r="AN57">
        <v>0</v>
      </c>
      <c r="AO57">
        <v>0</v>
      </c>
      <c r="AP57">
        <v>192.62</v>
      </c>
      <c r="AQ57">
        <v>14.45</v>
      </c>
      <c r="AR57">
        <v>0</v>
      </c>
      <c r="AS57">
        <v>0</v>
      </c>
      <c r="AT57">
        <v>24.08</v>
      </c>
      <c r="AU57">
        <v>28.89</v>
      </c>
      <c r="AV57">
        <v>50</v>
      </c>
    </row>
    <row r="58" spans="1:48">
      <c r="G58" t="s">
        <v>100</v>
      </c>
      <c r="H58" s="73">
        <v>193.39000000000001</v>
      </c>
      <c r="I58" s="46">
        <v>0</v>
      </c>
      <c r="J58" s="46">
        <v>1.93</v>
      </c>
      <c r="K58" s="46">
        <v>92.95</v>
      </c>
      <c r="L58" s="46">
        <v>12.06</v>
      </c>
      <c r="M58" s="74">
        <v>0</v>
      </c>
      <c r="N58" s="73">
        <v>261.08999999999997</v>
      </c>
      <c r="O58" s="46">
        <v>325</v>
      </c>
      <c r="P58" s="46">
        <v>0</v>
      </c>
      <c r="Q58" s="46">
        <v>0</v>
      </c>
      <c r="R58" s="46">
        <v>0</v>
      </c>
      <c r="S58" s="74">
        <v>0</v>
      </c>
      <c r="W58">
        <v>1.93</v>
      </c>
      <c r="X58">
        <v>4.82</v>
      </c>
      <c r="Y58">
        <v>100</v>
      </c>
      <c r="Z58">
        <v>0.96</v>
      </c>
      <c r="AA58">
        <v>0.77</v>
      </c>
      <c r="AB58">
        <v>0</v>
      </c>
      <c r="AC58">
        <v>75</v>
      </c>
      <c r="AD58">
        <v>0</v>
      </c>
      <c r="AE58">
        <v>0</v>
      </c>
      <c r="AF58">
        <v>0</v>
      </c>
      <c r="AG58">
        <v>6.28</v>
      </c>
      <c r="AH58">
        <v>261.08999999999997</v>
      </c>
      <c r="AI58">
        <v>5.78</v>
      </c>
      <c r="AJ58">
        <v>11.56</v>
      </c>
      <c r="AK58">
        <v>0</v>
      </c>
      <c r="AL58">
        <v>8.19</v>
      </c>
      <c r="AM58">
        <v>100</v>
      </c>
      <c r="AN58">
        <v>0</v>
      </c>
      <c r="AO58">
        <v>0</v>
      </c>
      <c r="AP58">
        <v>192.62</v>
      </c>
      <c r="AQ58">
        <v>14.45</v>
      </c>
      <c r="AR58">
        <v>0</v>
      </c>
      <c r="AS58">
        <v>0</v>
      </c>
      <c r="AT58">
        <v>24.08</v>
      </c>
      <c r="AU58">
        <v>28.89</v>
      </c>
      <c r="AV58">
        <v>50</v>
      </c>
    </row>
    <row r="59" spans="1:48">
      <c r="G59" t="s">
        <v>101</v>
      </c>
      <c r="H59" s="73">
        <v>193.39000000000001</v>
      </c>
      <c r="I59" s="46">
        <v>0</v>
      </c>
      <c r="J59" s="46">
        <v>1.93</v>
      </c>
      <c r="K59" s="46">
        <v>92.95</v>
      </c>
      <c r="L59" s="46">
        <v>11.850000000000001</v>
      </c>
      <c r="M59" s="74">
        <v>0</v>
      </c>
      <c r="N59" s="73">
        <v>261.08999999999997</v>
      </c>
      <c r="O59" s="46">
        <v>325</v>
      </c>
      <c r="P59" s="46">
        <v>0</v>
      </c>
      <c r="Q59" s="46">
        <v>0</v>
      </c>
      <c r="R59" s="46">
        <v>0</v>
      </c>
      <c r="S59" s="74">
        <v>0</v>
      </c>
      <c r="W59">
        <v>1.93</v>
      </c>
      <c r="X59">
        <v>4.82</v>
      </c>
      <c r="Y59">
        <v>100</v>
      </c>
      <c r="Z59">
        <v>0.96</v>
      </c>
      <c r="AA59">
        <v>0.77</v>
      </c>
      <c r="AB59">
        <v>0</v>
      </c>
      <c r="AC59">
        <v>75</v>
      </c>
      <c r="AD59">
        <v>0</v>
      </c>
      <c r="AE59">
        <v>0</v>
      </c>
      <c r="AF59">
        <v>0</v>
      </c>
      <c r="AG59">
        <v>6.07</v>
      </c>
      <c r="AH59">
        <v>261.08999999999997</v>
      </c>
      <c r="AI59">
        <v>5.78</v>
      </c>
      <c r="AJ59">
        <v>11.56</v>
      </c>
      <c r="AK59">
        <v>0</v>
      </c>
      <c r="AL59">
        <v>8.19</v>
      </c>
      <c r="AM59">
        <v>100</v>
      </c>
      <c r="AN59">
        <v>0</v>
      </c>
      <c r="AO59">
        <v>0</v>
      </c>
      <c r="AP59">
        <v>192.62</v>
      </c>
      <c r="AQ59">
        <v>14.45</v>
      </c>
      <c r="AR59">
        <v>0</v>
      </c>
      <c r="AS59">
        <v>0</v>
      </c>
      <c r="AT59">
        <v>24.08</v>
      </c>
      <c r="AU59">
        <v>28.89</v>
      </c>
      <c r="AV59">
        <v>50</v>
      </c>
    </row>
    <row r="60" spans="1:48">
      <c r="G60" t="s">
        <v>102</v>
      </c>
      <c r="H60" s="73">
        <v>193.39000000000001</v>
      </c>
      <c r="I60" s="46">
        <v>0</v>
      </c>
      <c r="J60" s="46">
        <v>1.93</v>
      </c>
      <c r="K60" s="46">
        <v>92.95</v>
      </c>
      <c r="L60" s="46">
        <v>10.97</v>
      </c>
      <c r="M60" s="74">
        <v>0</v>
      </c>
      <c r="N60" s="73">
        <v>261.08999999999997</v>
      </c>
      <c r="O60" s="46">
        <v>325</v>
      </c>
      <c r="P60" s="46">
        <v>0</v>
      </c>
      <c r="Q60" s="46">
        <v>0</v>
      </c>
      <c r="R60" s="46">
        <v>0</v>
      </c>
      <c r="S60" s="74">
        <v>0</v>
      </c>
      <c r="W60">
        <v>1.93</v>
      </c>
      <c r="X60">
        <v>4.82</v>
      </c>
      <c r="Y60">
        <v>100</v>
      </c>
      <c r="Z60">
        <v>0.96</v>
      </c>
      <c r="AA60">
        <v>0.77</v>
      </c>
      <c r="AB60">
        <v>0</v>
      </c>
      <c r="AC60">
        <v>75</v>
      </c>
      <c r="AD60">
        <v>0</v>
      </c>
      <c r="AE60">
        <v>0</v>
      </c>
      <c r="AF60">
        <v>0</v>
      </c>
      <c r="AG60">
        <v>5.19</v>
      </c>
      <c r="AH60">
        <v>261.08999999999997</v>
      </c>
      <c r="AI60">
        <v>5.78</v>
      </c>
      <c r="AJ60">
        <v>11.56</v>
      </c>
      <c r="AK60">
        <v>0</v>
      </c>
      <c r="AL60">
        <v>8.19</v>
      </c>
      <c r="AM60">
        <v>100</v>
      </c>
      <c r="AN60">
        <v>0</v>
      </c>
      <c r="AO60">
        <v>0</v>
      </c>
      <c r="AP60">
        <v>192.62</v>
      </c>
      <c r="AQ60">
        <v>14.45</v>
      </c>
      <c r="AR60">
        <v>0</v>
      </c>
      <c r="AS60">
        <v>0</v>
      </c>
      <c r="AT60">
        <v>24.08</v>
      </c>
      <c r="AU60">
        <v>28.89</v>
      </c>
      <c r="AV60">
        <v>50</v>
      </c>
    </row>
    <row r="61" spans="1:48">
      <c r="G61" t="s">
        <v>103</v>
      </c>
      <c r="H61" s="73">
        <v>193.39000000000001</v>
      </c>
      <c r="I61" s="46">
        <v>0</v>
      </c>
      <c r="J61" s="46">
        <v>1.93</v>
      </c>
      <c r="K61" s="46">
        <v>92.95</v>
      </c>
      <c r="L61" s="46">
        <v>10.92</v>
      </c>
      <c r="M61" s="74">
        <v>0</v>
      </c>
      <c r="N61" s="73">
        <v>261.08999999999997</v>
      </c>
      <c r="O61" s="46">
        <v>325</v>
      </c>
      <c r="P61" s="46">
        <v>0</v>
      </c>
      <c r="Q61" s="46">
        <v>0</v>
      </c>
      <c r="R61" s="46">
        <v>0</v>
      </c>
      <c r="S61" s="74">
        <v>0</v>
      </c>
      <c r="W61">
        <v>1.93</v>
      </c>
      <c r="X61">
        <v>4.82</v>
      </c>
      <c r="Y61">
        <v>100</v>
      </c>
      <c r="Z61">
        <v>0.96</v>
      </c>
      <c r="AA61">
        <v>0.77</v>
      </c>
      <c r="AB61">
        <v>0</v>
      </c>
      <c r="AC61">
        <v>75</v>
      </c>
      <c r="AD61">
        <v>0</v>
      </c>
      <c r="AE61">
        <v>0</v>
      </c>
      <c r="AF61">
        <v>0</v>
      </c>
      <c r="AG61">
        <v>5.14</v>
      </c>
      <c r="AH61">
        <v>261.08999999999997</v>
      </c>
      <c r="AI61">
        <v>5.78</v>
      </c>
      <c r="AJ61">
        <v>11.56</v>
      </c>
      <c r="AK61">
        <v>0</v>
      </c>
      <c r="AL61">
        <v>8.19</v>
      </c>
      <c r="AM61">
        <v>100</v>
      </c>
      <c r="AN61">
        <v>0</v>
      </c>
      <c r="AO61">
        <v>0</v>
      </c>
      <c r="AP61">
        <v>192.62</v>
      </c>
      <c r="AQ61">
        <v>14.45</v>
      </c>
      <c r="AR61">
        <v>0</v>
      </c>
      <c r="AS61">
        <v>0</v>
      </c>
      <c r="AT61">
        <v>24.08</v>
      </c>
      <c r="AU61">
        <v>28.89</v>
      </c>
      <c r="AV61">
        <v>50</v>
      </c>
    </row>
    <row r="62" spans="1:48">
      <c r="G62" t="s">
        <v>104</v>
      </c>
      <c r="H62" s="73">
        <v>193.39000000000001</v>
      </c>
      <c r="I62" s="46">
        <v>0</v>
      </c>
      <c r="J62" s="46">
        <v>1.93</v>
      </c>
      <c r="K62" s="46">
        <v>92.95</v>
      </c>
      <c r="L62" s="46">
        <v>10.66</v>
      </c>
      <c r="M62" s="74">
        <v>0</v>
      </c>
      <c r="N62" s="73">
        <v>261.08999999999997</v>
      </c>
      <c r="O62" s="46">
        <v>325</v>
      </c>
      <c r="P62" s="46">
        <v>0</v>
      </c>
      <c r="Q62" s="46">
        <v>0</v>
      </c>
      <c r="R62" s="46">
        <v>0</v>
      </c>
      <c r="S62" s="74">
        <v>0</v>
      </c>
      <c r="W62">
        <v>1.93</v>
      </c>
      <c r="X62">
        <v>4.82</v>
      </c>
      <c r="Y62">
        <v>100</v>
      </c>
      <c r="Z62">
        <v>0.96</v>
      </c>
      <c r="AA62">
        <v>0.77</v>
      </c>
      <c r="AB62">
        <v>0</v>
      </c>
      <c r="AC62">
        <v>75</v>
      </c>
      <c r="AD62">
        <v>0</v>
      </c>
      <c r="AE62">
        <v>0</v>
      </c>
      <c r="AF62">
        <v>0</v>
      </c>
      <c r="AG62">
        <v>4.88</v>
      </c>
      <c r="AH62">
        <v>261.08999999999997</v>
      </c>
      <c r="AI62">
        <v>5.78</v>
      </c>
      <c r="AJ62">
        <v>11.56</v>
      </c>
      <c r="AK62">
        <v>0</v>
      </c>
      <c r="AL62">
        <v>8.19</v>
      </c>
      <c r="AM62">
        <v>100</v>
      </c>
      <c r="AN62">
        <v>0</v>
      </c>
      <c r="AO62">
        <v>0</v>
      </c>
      <c r="AP62">
        <v>192.62</v>
      </c>
      <c r="AQ62">
        <v>14.45</v>
      </c>
      <c r="AR62">
        <v>0</v>
      </c>
      <c r="AS62">
        <v>0</v>
      </c>
      <c r="AT62">
        <v>24.08</v>
      </c>
      <c r="AU62">
        <v>28.89</v>
      </c>
      <c r="AV62">
        <v>50</v>
      </c>
    </row>
    <row r="63" spans="1:48">
      <c r="G63" t="s">
        <v>105</v>
      </c>
      <c r="H63" s="73">
        <v>193.25</v>
      </c>
      <c r="I63" s="46">
        <v>0</v>
      </c>
      <c r="J63" s="46">
        <v>1.84</v>
      </c>
      <c r="K63" s="46">
        <v>39.980000000000004</v>
      </c>
      <c r="L63" s="46">
        <v>10.25</v>
      </c>
      <c r="M63" s="74">
        <v>0</v>
      </c>
      <c r="N63" s="73">
        <v>261.08999999999997</v>
      </c>
      <c r="O63" s="46">
        <v>325</v>
      </c>
      <c r="P63" s="46">
        <v>0</v>
      </c>
      <c r="Q63" s="46">
        <v>0</v>
      </c>
      <c r="R63" s="46">
        <v>0</v>
      </c>
      <c r="S63" s="74">
        <v>0</v>
      </c>
      <c r="W63">
        <v>1.84</v>
      </c>
      <c r="X63">
        <v>4.82</v>
      </c>
      <c r="Y63">
        <v>100</v>
      </c>
      <c r="Z63">
        <v>0.96</v>
      </c>
      <c r="AA63">
        <v>0.63</v>
      </c>
      <c r="AB63">
        <v>0</v>
      </c>
      <c r="AC63">
        <v>75</v>
      </c>
      <c r="AD63">
        <v>0</v>
      </c>
      <c r="AE63">
        <v>0</v>
      </c>
      <c r="AF63">
        <v>0</v>
      </c>
      <c r="AG63">
        <v>4.47</v>
      </c>
      <c r="AH63">
        <v>261.08999999999997</v>
      </c>
      <c r="AI63">
        <v>5.78</v>
      </c>
      <c r="AJ63">
        <v>11.56</v>
      </c>
      <c r="AK63">
        <v>0</v>
      </c>
      <c r="AL63">
        <v>8.19</v>
      </c>
      <c r="AM63">
        <v>100</v>
      </c>
      <c r="AN63">
        <v>0</v>
      </c>
      <c r="AO63">
        <v>0</v>
      </c>
      <c r="AP63">
        <v>192.62</v>
      </c>
      <c r="AQ63">
        <v>14.45</v>
      </c>
      <c r="AR63">
        <v>0</v>
      </c>
      <c r="AS63">
        <v>0</v>
      </c>
      <c r="AT63">
        <v>0</v>
      </c>
      <c r="AU63">
        <v>0</v>
      </c>
      <c r="AV63">
        <v>50</v>
      </c>
    </row>
    <row r="64" spans="1:48">
      <c r="G64" t="s">
        <v>106</v>
      </c>
      <c r="H64" s="73">
        <v>193.25</v>
      </c>
      <c r="I64" s="46">
        <v>0</v>
      </c>
      <c r="J64" s="46">
        <v>1.84</v>
      </c>
      <c r="K64" s="46">
        <v>39.980000000000004</v>
      </c>
      <c r="L64" s="46">
        <v>8.9400000000000013</v>
      </c>
      <c r="M64" s="74">
        <v>0</v>
      </c>
      <c r="N64" s="73">
        <v>261.08999999999997</v>
      </c>
      <c r="O64" s="46">
        <v>325</v>
      </c>
      <c r="P64" s="46">
        <v>0</v>
      </c>
      <c r="Q64" s="46">
        <v>0</v>
      </c>
      <c r="R64" s="46">
        <v>0</v>
      </c>
      <c r="S64" s="74">
        <v>0</v>
      </c>
      <c r="W64">
        <v>1.84</v>
      </c>
      <c r="X64">
        <v>4.82</v>
      </c>
      <c r="Y64">
        <v>100</v>
      </c>
      <c r="Z64">
        <v>0.96</v>
      </c>
      <c r="AA64">
        <v>0.63</v>
      </c>
      <c r="AB64">
        <v>0</v>
      </c>
      <c r="AC64">
        <v>75</v>
      </c>
      <c r="AD64">
        <v>0</v>
      </c>
      <c r="AE64">
        <v>0</v>
      </c>
      <c r="AF64">
        <v>0</v>
      </c>
      <c r="AG64">
        <v>3.16</v>
      </c>
      <c r="AH64">
        <v>261.08999999999997</v>
      </c>
      <c r="AI64">
        <v>5.78</v>
      </c>
      <c r="AJ64">
        <v>11.56</v>
      </c>
      <c r="AK64">
        <v>0</v>
      </c>
      <c r="AL64">
        <v>8.19</v>
      </c>
      <c r="AM64">
        <v>100</v>
      </c>
      <c r="AN64">
        <v>0</v>
      </c>
      <c r="AO64">
        <v>0</v>
      </c>
      <c r="AP64">
        <v>192.62</v>
      </c>
      <c r="AQ64">
        <v>14.45</v>
      </c>
      <c r="AR64">
        <v>0</v>
      </c>
      <c r="AS64">
        <v>0</v>
      </c>
      <c r="AT64">
        <v>0</v>
      </c>
      <c r="AU64">
        <v>0</v>
      </c>
      <c r="AV64">
        <v>50</v>
      </c>
    </row>
    <row r="65" spans="7:48">
      <c r="G65" t="s">
        <v>107</v>
      </c>
      <c r="H65" s="73">
        <v>193.25</v>
      </c>
      <c r="I65" s="46">
        <v>0</v>
      </c>
      <c r="J65" s="46">
        <v>1.84</v>
      </c>
      <c r="K65" s="46">
        <v>39.980000000000004</v>
      </c>
      <c r="L65" s="46">
        <v>8.1999999999999993</v>
      </c>
      <c r="M65" s="74">
        <v>0</v>
      </c>
      <c r="N65" s="73">
        <v>261.08999999999997</v>
      </c>
      <c r="O65" s="46">
        <v>325</v>
      </c>
      <c r="P65" s="46">
        <v>0</v>
      </c>
      <c r="Q65" s="46">
        <v>0</v>
      </c>
      <c r="R65" s="46">
        <v>0</v>
      </c>
      <c r="S65" s="74">
        <v>0</v>
      </c>
      <c r="W65">
        <v>1.84</v>
      </c>
      <c r="X65">
        <v>4.82</v>
      </c>
      <c r="Y65">
        <v>100</v>
      </c>
      <c r="Z65">
        <v>0.96</v>
      </c>
      <c r="AA65">
        <v>0.63</v>
      </c>
      <c r="AB65">
        <v>0</v>
      </c>
      <c r="AC65">
        <v>75</v>
      </c>
      <c r="AD65">
        <v>0</v>
      </c>
      <c r="AE65">
        <v>0</v>
      </c>
      <c r="AF65">
        <v>0</v>
      </c>
      <c r="AG65">
        <v>2.42</v>
      </c>
      <c r="AH65">
        <v>261.08999999999997</v>
      </c>
      <c r="AI65">
        <v>5.78</v>
      </c>
      <c r="AJ65">
        <v>11.56</v>
      </c>
      <c r="AK65">
        <v>0</v>
      </c>
      <c r="AL65">
        <v>8.19</v>
      </c>
      <c r="AM65">
        <v>100</v>
      </c>
      <c r="AN65">
        <v>0</v>
      </c>
      <c r="AO65">
        <v>0</v>
      </c>
      <c r="AP65">
        <v>192.62</v>
      </c>
      <c r="AQ65">
        <v>14.45</v>
      </c>
      <c r="AR65">
        <v>0</v>
      </c>
      <c r="AS65">
        <v>0</v>
      </c>
      <c r="AT65">
        <v>0</v>
      </c>
      <c r="AU65">
        <v>0</v>
      </c>
      <c r="AV65">
        <v>50</v>
      </c>
    </row>
    <row r="66" spans="7:48">
      <c r="G66" t="s">
        <v>108</v>
      </c>
      <c r="H66" s="73">
        <v>193.25</v>
      </c>
      <c r="I66" s="46">
        <v>0</v>
      </c>
      <c r="J66" s="46">
        <v>1.84</v>
      </c>
      <c r="K66" s="46">
        <v>39.980000000000004</v>
      </c>
      <c r="L66" s="46">
        <v>7.78</v>
      </c>
      <c r="M66" s="74">
        <v>0</v>
      </c>
      <c r="N66" s="73">
        <v>261.08999999999997</v>
      </c>
      <c r="O66" s="46">
        <v>325</v>
      </c>
      <c r="P66" s="46">
        <v>0</v>
      </c>
      <c r="Q66" s="46">
        <v>0</v>
      </c>
      <c r="R66" s="46">
        <v>0</v>
      </c>
      <c r="S66" s="74">
        <v>0</v>
      </c>
      <c r="W66">
        <v>1.84</v>
      </c>
      <c r="X66">
        <v>4.82</v>
      </c>
      <c r="Y66">
        <v>100</v>
      </c>
      <c r="Z66">
        <v>0.96</v>
      </c>
      <c r="AA66">
        <v>0.63</v>
      </c>
      <c r="AB66">
        <v>0</v>
      </c>
      <c r="AC66">
        <v>75</v>
      </c>
      <c r="AD66">
        <v>0</v>
      </c>
      <c r="AE66">
        <v>0</v>
      </c>
      <c r="AF66">
        <v>0</v>
      </c>
      <c r="AG66">
        <v>2</v>
      </c>
      <c r="AH66">
        <v>261.08999999999997</v>
      </c>
      <c r="AI66">
        <v>5.78</v>
      </c>
      <c r="AJ66">
        <v>11.56</v>
      </c>
      <c r="AK66">
        <v>0</v>
      </c>
      <c r="AL66">
        <v>8.19</v>
      </c>
      <c r="AM66">
        <v>100</v>
      </c>
      <c r="AN66">
        <v>0</v>
      </c>
      <c r="AO66">
        <v>0</v>
      </c>
      <c r="AP66">
        <v>192.62</v>
      </c>
      <c r="AQ66">
        <v>14.45</v>
      </c>
      <c r="AR66">
        <v>0</v>
      </c>
      <c r="AS66">
        <v>0</v>
      </c>
      <c r="AT66">
        <v>0</v>
      </c>
      <c r="AU66">
        <v>0</v>
      </c>
      <c r="AV66">
        <v>50</v>
      </c>
    </row>
    <row r="67" spans="7:48">
      <c r="G67" t="s">
        <v>109</v>
      </c>
      <c r="H67" s="73">
        <v>193.1</v>
      </c>
      <c r="I67" s="46">
        <v>0</v>
      </c>
      <c r="J67" s="46">
        <v>1.84</v>
      </c>
      <c r="K67" s="46">
        <v>39.980000000000004</v>
      </c>
      <c r="L67" s="46">
        <v>7.33</v>
      </c>
      <c r="M67" s="74">
        <v>0</v>
      </c>
      <c r="N67" s="73">
        <v>261.08999999999997</v>
      </c>
      <c r="O67" s="46">
        <v>325</v>
      </c>
      <c r="P67" s="46">
        <v>0</v>
      </c>
      <c r="Q67" s="46">
        <v>0</v>
      </c>
      <c r="R67" s="46">
        <v>0</v>
      </c>
      <c r="S67" s="74">
        <v>0</v>
      </c>
      <c r="W67">
        <v>1.84</v>
      </c>
      <c r="X67">
        <v>4.82</v>
      </c>
      <c r="Y67">
        <v>100</v>
      </c>
      <c r="Z67">
        <v>0.96</v>
      </c>
      <c r="AA67">
        <v>0.48</v>
      </c>
      <c r="AB67">
        <v>0</v>
      </c>
      <c r="AC67">
        <v>75</v>
      </c>
      <c r="AD67">
        <v>0</v>
      </c>
      <c r="AE67">
        <v>0</v>
      </c>
      <c r="AF67">
        <v>0</v>
      </c>
      <c r="AG67">
        <v>1.55</v>
      </c>
      <c r="AH67">
        <v>261.08999999999997</v>
      </c>
      <c r="AI67">
        <v>5.78</v>
      </c>
      <c r="AJ67">
        <v>11.56</v>
      </c>
      <c r="AK67">
        <v>0</v>
      </c>
      <c r="AL67">
        <v>8.19</v>
      </c>
      <c r="AM67">
        <v>100</v>
      </c>
      <c r="AN67">
        <v>0</v>
      </c>
      <c r="AO67">
        <v>0</v>
      </c>
      <c r="AP67">
        <v>192.62</v>
      </c>
      <c r="AQ67">
        <v>14.45</v>
      </c>
      <c r="AR67">
        <v>0</v>
      </c>
      <c r="AS67">
        <v>0</v>
      </c>
      <c r="AT67">
        <v>0</v>
      </c>
      <c r="AU67">
        <v>0</v>
      </c>
      <c r="AV67">
        <v>50</v>
      </c>
    </row>
    <row r="68" spans="7:48">
      <c r="G68" t="s">
        <v>110</v>
      </c>
      <c r="H68" s="73">
        <v>193.1</v>
      </c>
      <c r="I68" s="46">
        <v>0</v>
      </c>
      <c r="J68" s="46">
        <v>1.84</v>
      </c>
      <c r="K68" s="46">
        <v>39.980000000000004</v>
      </c>
      <c r="L68" s="46">
        <v>7.09</v>
      </c>
      <c r="M68" s="74">
        <v>0</v>
      </c>
      <c r="N68" s="73">
        <v>261.08999999999997</v>
      </c>
      <c r="O68" s="46">
        <v>325</v>
      </c>
      <c r="P68" s="46">
        <v>0</v>
      </c>
      <c r="Q68" s="46">
        <v>0</v>
      </c>
      <c r="R68" s="46">
        <v>0</v>
      </c>
      <c r="S68" s="74">
        <v>0</v>
      </c>
      <c r="W68">
        <v>1.84</v>
      </c>
      <c r="X68">
        <v>4.82</v>
      </c>
      <c r="Y68">
        <v>100</v>
      </c>
      <c r="Z68">
        <v>0.96</v>
      </c>
      <c r="AA68">
        <v>0.48</v>
      </c>
      <c r="AB68">
        <v>0</v>
      </c>
      <c r="AC68">
        <v>75</v>
      </c>
      <c r="AD68">
        <v>0</v>
      </c>
      <c r="AE68">
        <v>0</v>
      </c>
      <c r="AF68">
        <v>0</v>
      </c>
      <c r="AG68">
        <v>1.31</v>
      </c>
      <c r="AH68">
        <v>261.08999999999997</v>
      </c>
      <c r="AI68">
        <v>5.78</v>
      </c>
      <c r="AJ68">
        <v>11.56</v>
      </c>
      <c r="AK68">
        <v>0</v>
      </c>
      <c r="AL68">
        <v>8.19</v>
      </c>
      <c r="AM68">
        <v>100</v>
      </c>
      <c r="AN68">
        <v>0</v>
      </c>
      <c r="AO68">
        <v>0</v>
      </c>
      <c r="AP68">
        <v>192.62</v>
      </c>
      <c r="AQ68">
        <v>14.45</v>
      </c>
      <c r="AR68">
        <v>0</v>
      </c>
      <c r="AS68">
        <v>0</v>
      </c>
      <c r="AT68">
        <v>0</v>
      </c>
      <c r="AU68">
        <v>0</v>
      </c>
      <c r="AV68">
        <v>50</v>
      </c>
    </row>
    <row r="69" spans="7:48">
      <c r="G69" t="s">
        <v>111</v>
      </c>
      <c r="H69" s="73">
        <v>193.1</v>
      </c>
      <c r="I69" s="46">
        <v>0</v>
      </c>
      <c r="J69" s="46">
        <v>1.84</v>
      </c>
      <c r="K69" s="46">
        <v>39.980000000000004</v>
      </c>
      <c r="L69" s="46">
        <v>6.8000000000000007</v>
      </c>
      <c r="M69" s="74">
        <v>0</v>
      </c>
      <c r="N69" s="73">
        <v>261.08999999999997</v>
      </c>
      <c r="O69" s="46">
        <v>325</v>
      </c>
      <c r="P69" s="46">
        <v>0</v>
      </c>
      <c r="Q69" s="46">
        <v>0</v>
      </c>
      <c r="R69" s="46">
        <v>0</v>
      </c>
      <c r="S69" s="74">
        <v>0</v>
      </c>
      <c r="W69">
        <v>1.84</v>
      </c>
      <c r="X69">
        <v>4.82</v>
      </c>
      <c r="Y69">
        <v>100</v>
      </c>
      <c r="Z69">
        <v>0.96</v>
      </c>
      <c r="AA69">
        <v>0.48</v>
      </c>
      <c r="AB69">
        <v>0</v>
      </c>
      <c r="AC69">
        <v>75</v>
      </c>
      <c r="AD69">
        <v>0</v>
      </c>
      <c r="AE69">
        <v>0</v>
      </c>
      <c r="AF69">
        <v>0</v>
      </c>
      <c r="AG69">
        <v>1.02</v>
      </c>
      <c r="AH69">
        <v>261.08999999999997</v>
      </c>
      <c r="AI69">
        <v>5.78</v>
      </c>
      <c r="AJ69">
        <v>11.56</v>
      </c>
      <c r="AK69">
        <v>0</v>
      </c>
      <c r="AL69">
        <v>8.19</v>
      </c>
      <c r="AM69">
        <v>100</v>
      </c>
      <c r="AN69">
        <v>0</v>
      </c>
      <c r="AO69">
        <v>0</v>
      </c>
      <c r="AP69">
        <v>192.62</v>
      </c>
      <c r="AQ69">
        <v>14.45</v>
      </c>
      <c r="AR69">
        <v>0</v>
      </c>
      <c r="AS69">
        <v>0</v>
      </c>
      <c r="AT69">
        <v>0</v>
      </c>
      <c r="AU69">
        <v>0</v>
      </c>
      <c r="AV69">
        <v>50</v>
      </c>
    </row>
    <row r="70" spans="7:48">
      <c r="G70" t="s">
        <v>112</v>
      </c>
      <c r="H70" s="73">
        <v>193.1</v>
      </c>
      <c r="I70" s="46">
        <v>0</v>
      </c>
      <c r="J70" s="46">
        <v>1.84</v>
      </c>
      <c r="K70" s="46">
        <v>39.980000000000004</v>
      </c>
      <c r="L70" s="46">
        <v>6.54</v>
      </c>
      <c r="M70" s="74">
        <v>0</v>
      </c>
      <c r="N70" s="73">
        <v>261.08999999999997</v>
      </c>
      <c r="O70" s="46">
        <v>325</v>
      </c>
      <c r="P70" s="46">
        <v>0</v>
      </c>
      <c r="Q70" s="46">
        <v>0</v>
      </c>
      <c r="R70" s="46">
        <v>0</v>
      </c>
      <c r="S70" s="74">
        <v>0</v>
      </c>
      <c r="W70">
        <v>1.84</v>
      </c>
      <c r="X70">
        <v>4.82</v>
      </c>
      <c r="Y70">
        <v>100</v>
      </c>
      <c r="Z70">
        <v>0.96</v>
      </c>
      <c r="AA70">
        <v>0.48</v>
      </c>
      <c r="AB70">
        <v>0</v>
      </c>
      <c r="AC70">
        <v>75</v>
      </c>
      <c r="AD70">
        <v>0</v>
      </c>
      <c r="AE70">
        <v>0</v>
      </c>
      <c r="AF70">
        <v>0</v>
      </c>
      <c r="AG70">
        <v>0.76</v>
      </c>
      <c r="AH70">
        <v>261.08999999999997</v>
      </c>
      <c r="AI70">
        <v>5.78</v>
      </c>
      <c r="AJ70">
        <v>11.56</v>
      </c>
      <c r="AK70">
        <v>0</v>
      </c>
      <c r="AL70">
        <v>8.19</v>
      </c>
      <c r="AM70">
        <v>100</v>
      </c>
      <c r="AN70">
        <v>0</v>
      </c>
      <c r="AO70">
        <v>0</v>
      </c>
      <c r="AP70">
        <v>192.62</v>
      </c>
      <c r="AQ70">
        <v>14.45</v>
      </c>
      <c r="AR70">
        <v>0</v>
      </c>
      <c r="AS70">
        <v>0</v>
      </c>
      <c r="AT70">
        <v>0</v>
      </c>
      <c r="AU70">
        <v>0</v>
      </c>
      <c r="AV70">
        <v>50</v>
      </c>
    </row>
    <row r="71" spans="7:48">
      <c r="G71" t="s">
        <v>113</v>
      </c>
      <c r="H71" s="73">
        <v>274.97000000000003</v>
      </c>
      <c r="I71" s="46">
        <v>0</v>
      </c>
      <c r="J71" s="46">
        <v>1.84</v>
      </c>
      <c r="K71" s="46">
        <v>39.980000000000004</v>
      </c>
      <c r="L71" s="46">
        <v>6.3000000000000007</v>
      </c>
      <c r="M71" s="74">
        <v>0</v>
      </c>
      <c r="N71" s="73">
        <v>261.08999999999997</v>
      </c>
      <c r="O71" s="46">
        <v>325</v>
      </c>
      <c r="P71" s="46">
        <v>0</v>
      </c>
      <c r="Q71" s="46">
        <v>0</v>
      </c>
      <c r="R71" s="46">
        <v>0</v>
      </c>
      <c r="S71" s="74">
        <v>0</v>
      </c>
      <c r="W71">
        <v>1.84</v>
      </c>
      <c r="X71">
        <v>4.82</v>
      </c>
      <c r="Y71">
        <v>100</v>
      </c>
      <c r="Z71">
        <v>0.96</v>
      </c>
      <c r="AA71">
        <v>0.48</v>
      </c>
      <c r="AB71">
        <v>0</v>
      </c>
      <c r="AC71">
        <v>75</v>
      </c>
      <c r="AD71">
        <v>0</v>
      </c>
      <c r="AE71">
        <v>0</v>
      </c>
      <c r="AF71">
        <v>0</v>
      </c>
      <c r="AG71">
        <v>0.52</v>
      </c>
      <c r="AH71">
        <v>261.08999999999997</v>
      </c>
      <c r="AI71">
        <v>5.78</v>
      </c>
      <c r="AJ71">
        <v>11.56</v>
      </c>
      <c r="AK71">
        <v>33.71</v>
      </c>
      <c r="AL71">
        <v>8.19</v>
      </c>
      <c r="AM71">
        <v>100</v>
      </c>
      <c r="AN71">
        <v>48.16</v>
      </c>
      <c r="AO71">
        <v>0</v>
      </c>
      <c r="AP71">
        <v>192.62</v>
      </c>
      <c r="AQ71">
        <v>14.45</v>
      </c>
      <c r="AR71">
        <v>103.05</v>
      </c>
      <c r="AS71">
        <v>0</v>
      </c>
      <c r="AT71">
        <v>0</v>
      </c>
      <c r="AU71">
        <v>0</v>
      </c>
      <c r="AV71">
        <v>50</v>
      </c>
    </row>
    <row r="72" spans="7:48">
      <c r="G72" t="s">
        <v>114</v>
      </c>
      <c r="H72" s="73">
        <v>274.97000000000003</v>
      </c>
      <c r="I72" s="46">
        <v>0</v>
      </c>
      <c r="J72" s="46">
        <v>1.84</v>
      </c>
      <c r="K72" s="46">
        <v>39.980000000000004</v>
      </c>
      <c r="L72" s="46">
        <v>6.11</v>
      </c>
      <c r="M72" s="74">
        <v>0</v>
      </c>
      <c r="N72" s="73">
        <v>261.08999999999997</v>
      </c>
      <c r="O72" s="46">
        <v>325</v>
      </c>
      <c r="P72" s="46">
        <v>0</v>
      </c>
      <c r="Q72" s="46">
        <v>0</v>
      </c>
      <c r="R72" s="46">
        <v>0</v>
      </c>
      <c r="S72" s="74">
        <v>0</v>
      </c>
      <c r="W72">
        <v>1.84</v>
      </c>
      <c r="X72">
        <v>4.82</v>
      </c>
      <c r="Y72">
        <v>100</v>
      </c>
      <c r="Z72">
        <v>0.96</v>
      </c>
      <c r="AA72">
        <v>0.48</v>
      </c>
      <c r="AB72">
        <v>0</v>
      </c>
      <c r="AC72">
        <v>75</v>
      </c>
      <c r="AD72">
        <v>0</v>
      </c>
      <c r="AE72">
        <v>0</v>
      </c>
      <c r="AF72">
        <v>0</v>
      </c>
      <c r="AG72">
        <v>0.33</v>
      </c>
      <c r="AH72">
        <v>261.08999999999997</v>
      </c>
      <c r="AI72">
        <v>5.78</v>
      </c>
      <c r="AJ72">
        <v>11.56</v>
      </c>
      <c r="AK72">
        <v>33.71</v>
      </c>
      <c r="AL72">
        <v>8.19</v>
      </c>
      <c r="AM72">
        <v>100</v>
      </c>
      <c r="AN72">
        <v>48.16</v>
      </c>
      <c r="AO72">
        <v>0</v>
      </c>
      <c r="AP72">
        <v>192.62</v>
      </c>
      <c r="AQ72">
        <v>14.45</v>
      </c>
      <c r="AR72">
        <v>103.05</v>
      </c>
      <c r="AS72">
        <v>0</v>
      </c>
      <c r="AT72">
        <v>0</v>
      </c>
      <c r="AU72">
        <v>0</v>
      </c>
      <c r="AV72">
        <v>50</v>
      </c>
    </row>
    <row r="73" spans="7:48">
      <c r="G73" t="s">
        <v>115</v>
      </c>
      <c r="H73" s="73">
        <v>274.97000000000003</v>
      </c>
      <c r="I73" s="46">
        <v>0</v>
      </c>
      <c r="J73" s="46">
        <v>1.84</v>
      </c>
      <c r="K73" s="46">
        <v>39.980000000000004</v>
      </c>
      <c r="L73" s="46">
        <v>5.94</v>
      </c>
      <c r="M73" s="74">
        <v>0</v>
      </c>
      <c r="N73" s="73">
        <v>261.08999999999997</v>
      </c>
      <c r="O73" s="46">
        <v>325</v>
      </c>
      <c r="P73" s="46">
        <v>0</v>
      </c>
      <c r="Q73" s="46">
        <v>0</v>
      </c>
      <c r="R73" s="46">
        <v>0</v>
      </c>
      <c r="S73" s="74">
        <v>0</v>
      </c>
      <c r="W73">
        <v>1.84</v>
      </c>
      <c r="X73">
        <v>4.82</v>
      </c>
      <c r="Y73">
        <v>100</v>
      </c>
      <c r="Z73">
        <v>0.96</v>
      </c>
      <c r="AA73">
        <v>0.48</v>
      </c>
      <c r="AB73">
        <v>0</v>
      </c>
      <c r="AC73">
        <v>75</v>
      </c>
      <c r="AD73">
        <v>0</v>
      </c>
      <c r="AE73">
        <v>0</v>
      </c>
      <c r="AF73">
        <v>0</v>
      </c>
      <c r="AG73">
        <v>0.16</v>
      </c>
      <c r="AH73">
        <v>261.08999999999997</v>
      </c>
      <c r="AI73">
        <v>5.78</v>
      </c>
      <c r="AJ73">
        <v>11.56</v>
      </c>
      <c r="AK73">
        <v>33.71</v>
      </c>
      <c r="AL73">
        <v>8.19</v>
      </c>
      <c r="AM73">
        <v>100</v>
      </c>
      <c r="AN73">
        <v>48.16</v>
      </c>
      <c r="AO73">
        <v>0</v>
      </c>
      <c r="AP73">
        <v>192.62</v>
      </c>
      <c r="AQ73">
        <v>14.45</v>
      </c>
      <c r="AR73">
        <v>103.05</v>
      </c>
      <c r="AS73">
        <v>0</v>
      </c>
      <c r="AT73">
        <v>0</v>
      </c>
      <c r="AU73">
        <v>0</v>
      </c>
      <c r="AV73">
        <v>50</v>
      </c>
    </row>
    <row r="74" spans="7:48">
      <c r="G74" t="s">
        <v>116</v>
      </c>
      <c r="H74" s="73">
        <v>274.97000000000003</v>
      </c>
      <c r="I74" s="46">
        <v>0</v>
      </c>
      <c r="J74" s="46">
        <v>1.84</v>
      </c>
      <c r="K74" s="46">
        <v>39.980000000000004</v>
      </c>
      <c r="L74" s="46">
        <v>5.88</v>
      </c>
      <c r="M74" s="74">
        <v>0</v>
      </c>
      <c r="N74" s="73">
        <v>261.08999999999997</v>
      </c>
      <c r="O74" s="46">
        <v>325</v>
      </c>
      <c r="P74" s="46">
        <v>0</v>
      </c>
      <c r="Q74" s="46">
        <v>0</v>
      </c>
      <c r="R74" s="46">
        <v>0</v>
      </c>
      <c r="S74" s="74">
        <v>0</v>
      </c>
      <c r="W74">
        <v>1.84</v>
      </c>
      <c r="X74">
        <v>4.82</v>
      </c>
      <c r="Y74">
        <v>100</v>
      </c>
      <c r="Z74">
        <v>0.96</v>
      </c>
      <c r="AA74">
        <v>0.48</v>
      </c>
      <c r="AB74">
        <v>0</v>
      </c>
      <c r="AC74">
        <v>75</v>
      </c>
      <c r="AD74">
        <v>0</v>
      </c>
      <c r="AE74">
        <v>0</v>
      </c>
      <c r="AF74">
        <v>0</v>
      </c>
      <c r="AG74">
        <v>0.1</v>
      </c>
      <c r="AH74">
        <v>261.08999999999997</v>
      </c>
      <c r="AI74">
        <v>5.78</v>
      </c>
      <c r="AJ74">
        <v>11.56</v>
      </c>
      <c r="AK74">
        <v>33.71</v>
      </c>
      <c r="AL74">
        <v>8.19</v>
      </c>
      <c r="AM74">
        <v>100</v>
      </c>
      <c r="AN74">
        <v>48.16</v>
      </c>
      <c r="AO74">
        <v>0</v>
      </c>
      <c r="AP74">
        <v>192.62</v>
      </c>
      <c r="AQ74">
        <v>14.45</v>
      </c>
      <c r="AR74">
        <v>103.05</v>
      </c>
      <c r="AS74">
        <v>0</v>
      </c>
      <c r="AT74">
        <v>0</v>
      </c>
      <c r="AU74">
        <v>0</v>
      </c>
      <c r="AV74">
        <v>50</v>
      </c>
    </row>
    <row r="75" spans="7:48">
      <c r="G75" t="s">
        <v>117</v>
      </c>
      <c r="H75" s="73">
        <v>207.6</v>
      </c>
      <c r="I75" s="46">
        <v>0</v>
      </c>
      <c r="J75" s="46">
        <v>1.93</v>
      </c>
      <c r="K75" s="46">
        <v>39.980000000000004</v>
      </c>
      <c r="L75" s="46">
        <v>5.78</v>
      </c>
      <c r="M75" s="74">
        <v>0</v>
      </c>
      <c r="N75" s="73">
        <v>233.38</v>
      </c>
      <c r="O75" s="46">
        <v>325</v>
      </c>
      <c r="P75" s="46">
        <v>0</v>
      </c>
      <c r="Q75" s="46">
        <v>0</v>
      </c>
      <c r="R75" s="46">
        <v>0</v>
      </c>
      <c r="S75" s="74">
        <v>0</v>
      </c>
      <c r="W75">
        <v>1.93</v>
      </c>
      <c r="X75">
        <v>4.82</v>
      </c>
      <c r="Y75">
        <v>100</v>
      </c>
      <c r="Z75">
        <v>0.96</v>
      </c>
      <c r="AA75">
        <v>0.53</v>
      </c>
      <c r="AB75">
        <v>0</v>
      </c>
      <c r="AC75">
        <v>75</v>
      </c>
      <c r="AD75">
        <v>25</v>
      </c>
      <c r="AE75">
        <v>55</v>
      </c>
      <c r="AF75">
        <v>0</v>
      </c>
      <c r="AG75">
        <v>0</v>
      </c>
      <c r="AH75">
        <v>153.38</v>
      </c>
      <c r="AI75">
        <v>5.78</v>
      </c>
      <c r="AJ75">
        <v>11.56</v>
      </c>
      <c r="AK75">
        <v>14.45</v>
      </c>
      <c r="AL75">
        <v>8.19</v>
      </c>
      <c r="AM75">
        <v>100</v>
      </c>
      <c r="AN75">
        <v>0</v>
      </c>
      <c r="AO75">
        <v>0</v>
      </c>
      <c r="AP75">
        <v>192.62</v>
      </c>
      <c r="AQ75">
        <v>14.45</v>
      </c>
      <c r="AR75">
        <v>7.7</v>
      </c>
      <c r="AS75">
        <v>0</v>
      </c>
      <c r="AT75">
        <v>0</v>
      </c>
      <c r="AU75">
        <v>0</v>
      </c>
      <c r="AV75">
        <v>50</v>
      </c>
    </row>
    <row r="76" spans="7:48">
      <c r="G76" t="s">
        <v>118</v>
      </c>
      <c r="H76" s="73">
        <v>207.6</v>
      </c>
      <c r="I76" s="46">
        <v>0</v>
      </c>
      <c r="J76" s="46">
        <v>1.93</v>
      </c>
      <c r="K76" s="46">
        <v>39.980000000000004</v>
      </c>
      <c r="L76" s="46">
        <v>5.78</v>
      </c>
      <c r="M76" s="74">
        <v>0</v>
      </c>
      <c r="N76" s="73">
        <v>233.38</v>
      </c>
      <c r="O76" s="46">
        <v>325</v>
      </c>
      <c r="P76" s="46">
        <v>0</v>
      </c>
      <c r="Q76" s="46">
        <v>0</v>
      </c>
      <c r="R76" s="46">
        <v>0</v>
      </c>
      <c r="S76" s="74">
        <v>0</v>
      </c>
      <c r="W76">
        <v>1.93</v>
      </c>
      <c r="X76">
        <v>4.82</v>
      </c>
      <c r="Y76">
        <v>100</v>
      </c>
      <c r="Z76">
        <v>0.96</v>
      </c>
      <c r="AA76">
        <v>0.53</v>
      </c>
      <c r="AB76">
        <v>0</v>
      </c>
      <c r="AC76">
        <v>75</v>
      </c>
      <c r="AD76">
        <v>25</v>
      </c>
      <c r="AE76">
        <v>55</v>
      </c>
      <c r="AF76">
        <v>0</v>
      </c>
      <c r="AG76">
        <v>0</v>
      </c>
      <c r="AH76">
        <v>153.38</v>
      </c>
      <c r="AI76">
        <v>5.78</v>
      </c>
      <c r="AJ76">
        <v>11.56</v>
      </c>
      <c r="AK76">
        <v>14.45</v>
      </c>
      <c r="AL76">
        <v>8.19</v>
      </c>
      <c r="AM76">
        <v>100</v>
      </c>
      <c r="AN76">
        <v>0</v>
      </c>
      <c r="AO76">
        <v>0</v>
      </c>
      <c r="AP76">
        <v>192.62</v>
      </c>
      <c r="AQ76">
        <v>14.45</v>
      </c>
      <c r="AR76">
        <v>7.7</v>
      </c>
      <c r="AS76">
        <v>0</v>
      </c>
      <c r="AT76">
        <v>0</v>
      </c>
      <c r="AU76">
        <v>0</v>
      </c>
      <c r="AV76">
        <v>50</v>
      </c>
    </row>
    <row r="77" spans="7:48">
      <c r="G77" t="s">
        <v>119</v>
      </c>
      <c r="H77" s="73">
        <v>207.6</v>
      </c>
      <c r="I77" s="46">
        <v>0</v>
      </c>
      <c r="J77" s="46">
        <v>1.93</v>
      </c>
      <c r="K77" s="46">
        <v>39.980000000000004</v>
      </c>
      <c r="L77" s="46">
        <v>5.78</v>
      </c>
      <c r="M77" s="74">
        <v>0</v>
      </c>
      <c r="N77" s="73">
        <v>233.38</v>
      </c>
      <c r="O77" s="46">
        <v>325</v>
      </c>
      <c r="P77" s="46">
        <v>0</v>
      </c>
      <c r="Q77" s="46">
        <v>0</v>
      </c>
      <c r="R77" s="46">
        <v>0</v>
      </c>
      <c r="S77" s="74">
        <v>0</v>
      </c>
      <c r="W77">
        <v>1.93</v>
      </c>
      <c r="X77">
        <v>4.82</v>
      </c>
      <c r="Y77">
        <v>100</v>
      </c>
      <c r="Z77">
        <v>0.96</v>
      </c>
      <c r="AA77">
        <v>0.53</v>
      </c>
      <c r="AB77">
        <v>0</v>
      </c>
      <c r="AC77">
        <v>75</v>
      </c>
      <c r="AD77">
        <v>25</v>
      </c>
      <c r="AE77">
        <v>55</v>
      </c>
      <c r="AF77">
        <v>0</v>
      </c>
      <c r="AG77">
        <v>0</v>
      </c>
      <c r="AH77">
        <v>153.38</v>
      </c>
      <c r="AI77">
        <v>5.78</v>
      </c>
      <c r="AJ77">
        <v>11.56</v>
      </c>
      <c r="AK77">
        <v>14.45</v>
      </c>
      <c r="AL77">
        <v>8.19</v>
      </c>
      <c r="AM77">
        <v>100</v>
      </c>
      <c r="AN77">
        <v>0</v>
      </c>
      <c r="AO77">
        <v>0</v>
      </c>
      <c r="AP77">
        <v>192.62</v>
      </c>
      <c r="AQ77">
        <v>14.45</v>
      </c>
      <c r="AR77">
        <v>7.7</v>
      </c>
      <c r="AS77">
        <v>0</v>
      </c>
      <c r="AT77">
        <v>0</v>
      </c>
      <c r="AU77">
        <v>0</v>
      </c>
      <c r="AV77">
        <v>50</v>
      </c>
    </row>
    <row r="78" spans="7:48">
      <c r="G78" t="s">
        <v>120</v>
      </c>
      <c r="H78" s="73">
        <v>207.6</v>
      </c>
      <c r="I78" s="46">
        <v>0</v>
      </c>
      <c r="J78" s="46">
        <v>1.93</v>
      </c>
      <c r="K78" s="46">
        <v>39.980000000000004</v>
      </c>
      <c r="L78" s="46">
        <v>5.78</v>
      </c>
      <c r="M78" s="74">
        <v>0</v>
      </c>
      <c r="N78" s="73">
        <v>233.38</v>
      </c>
      <c r="O78" s="46">
        <v>325</v>
      </c>
      <c r="P78" s="46">
        <v>0</v>
      </c>
      <c r="Q78" s="46">
        <v>0</v>
      </c>
      <c r="R78" s="46">
        <v>0</v>
      </c>
      <c r="S78" s="74">
        <v>0</v>
      </c>
      <c r="W78">
        <v>1.93</v>
      </c>
      <c r="X78">
        <v>4.82</v>
      </c>
      <c r="Y78">
        <v>100</v>
      </c>
      <c r="Z78">
        <v>0.96</v>
      </c>
      <c r="AA78">
        <v>0.53</v>
      </c>
      <c r="AB78">
        <v>0</v>
      </c>
      <c r="AC78">
        <v>75</v>
      </c>
      <c r="AD78">
        <v>25</v>
      </c>
      <c r="AE78">
        <v>55</v>
      </c>
      <c r="AF78">
        <v>0</v>
      </c>
      <c r="AG78">
        <v>0</v>
      </c>
      <c r="AH78">
        <v>153.38</v>
      </c>
      <c r="AI78">
        <v>5.78</v>
      </c>
      <c r="AJ78">
        <v>11.56</v>
      </c>
      <c r="AK78">
        <v>14.45</v>
      </c>
      <c r="AL78">
        <v>8.19</v>
      </c>
      <c r="AM78">
        <v>100</v>
      </c>
      <c r="AN78">
        <v>0</v>
      </c>
      <c r="AO78">
        <v>0</v>
      </c>
      <c r="AP78">
        <v>192.62</v>
      </c>
      <c r="AQ78">
        <v>14.45</v>
      </c>
      <c r="AR78">
        <v>7.7</v>
      </c>
      <c r="AS78">
        <v>0</v>
      </c>
      <c r="AT78">
        <v>0</v>
      </c>
      <c r="AU78">
        <v>0</v>
      </c>
      <c r="AV78">
        <v>50</v>
      </c>
    </row>
    <row r="79" spans="7:48">
      <c r="G79" t="s">
        <v>121</v>
      </c>
      <c r="H79" s="73">
        <v>193.15</v>
      </c>
      <c r="I79" s="46">
        <v>0</v>
      </c>
      <c r="J79" s="46">
        <v>1.93</v>
      </c>
      <c r="K79" s="46">
        <v>39.980000000000004</v>
      </c>
      <c r="L79" s="46">
        <v>5.78</v>
      </c>
      <c r="M79" s="74">
        <v>0</v>
      </c>
      <c r="N79" s="73">
        <v>233.38</v>
      </c>
      <c r="O79" s="46">
        <v>325</v>
      </c>
      <c r="P79" s="46">
        <v>0</v>
      </c>
      <c r="Q79" s="46">
        <v>0</v>
      </c>
      <c r="R79" s="46">
        <v>0</v>
      </c>
      <c r="S79" s="74">
        <v>0</v>
      </c>
      <c r="W79">
        <v>1.93</v>
      </c>
      <c r="X79">
        <v>4.82</v>
      </c>
      <c r="Y79">
        <v>100</v>
      </c>
      <c r="Z79">
        <v>0.96</v>
      </c>
      <c r="AA79">
        <v>0.53</v>
      </c>
      <c r="AB79">
        <v>0</v>
      </c>
      <c r="AC79">
        <v>75</v>
      </c>
      <c r="AD79">
        <v>25</v>
      </c>
      <c r="AE79">
        <v>55</v>
      </c>
      <c r="AF79">
        <v>0</v>
      </c>
      <c r="AG79">
        <v>0</v>
      </c>
      <c r="AH79">
        <v>153.38</v>
      </c>
      <c r="AI79">
        <v>5.78</v>
      </c>
      <c r="AJ79">
        <v>11.56</v>
      </c>
      <c r="AK79">
        <v>0</v>
      </c>
      <c r="AL79">
        <v>8.19</v>
      </c>
      <c r="AM79">
        <v>100</v>
      </c>
      <c r="AN79">
        <v>0</v>
      </c>
      <c r="AO79">
        <v>0</v>
      </c>
      <c r="AP79">
        <v>192.62</v>
      </c>
      <c r="AQ79">
        <v>14.45</v>
      </c>
      <c r="AR79">
        <v>0</v>
      </c>
      <c r="AS79">
        <v>0</v>
      </c>
      <c r="AT79">
        <v>0</v>
      </c>
      <c r="AU79">
        <v>0</v>
      </c>
      <c r="AV79">
        <v>50</v>
      </c>
    </row>
    <row r="80" spans="7:48">
      <c r="G80" t="s">
        <v>122</v>
      </c>
      <c r="H80" s="73">
        <v>193.15</v>
      </c>
      <c r="I80" s="46">
        <v>0</v>
      </c>
      <c r="J80" s="46">
        <v>1.93</v>
      </c>
      <c r="K80" s="46">
        <v>39.980000000000004</v>
      </c>
      <c r="L80" s="46">
        <v>5.78</v>
      </c>
      <c r="M80" s="74">
        <v>0</v>
      </c>
      <c r="N80" s="73">
        <v>233.38</v>
      </c>
      <c r="O80" s="46">
        <v>325</v>
      </c>
      <c r="P80" s="46">
        <v>0</v>
      </c>
      <c r="Q80" s="46">
        <v>0</v>
      </c>
      <c r="R80" s="46">
        <v>0</v>
      </c>
      <c r="S80" s="74">
        <v>0</v>
      </c>
      <c r="W80">
        <v>1.93</v>
      </c>
      <c r="X80">
        <v>4.82</v>
      </c>
      <c r="Y80">
        <v>100</v>
      </c>
      <c r="Z80">
        <v>0.96</v>
      </c>
      <c r="AA80">
        <v>0.53</v>
      </c>
      <c r="AB80">
        <v>0</v>
      </c>
      <c r="AC80">
        <v>75</v>
      </c>
      <c r="AD80">
        <v>25</v>
      </c>
      <c r="AE80">
        <v>55</v>
      </c>
      <c r="AF80">
        <v>0</v>
      </c>
      <c r="AG80">
        <v>0</v>
      </c>
      <c r="AH80">
        <v>153.38</v>
      </c>
      <c r="AI80">
        <v>5.78</v>
      </c>
      <c r="AJ80">
        <v>11.56</v>
      </c>
      <c r="AK80">
        <v>0</v>
      </c>
      <c r="AL80">
        <v>8.19</v>
      </c>
      <c r="AM80">
        <v>100</v>
      </c>
      <c r="AN80">
        <v>0</v>
      </c>
      <c r="AO80">
        <v>0</v>
      </c>
      <c r="AP80">
        <v>192.62</v>
      </c>
      <c r="AQ80">
        <v>14.45</v>
      </c>
      <c r="AR80">
        <v>0</v>
      </c>
      <c r="AS80">
        <v>0</v>
      </c>
      <c r="AT80">
        <v>0</v>
      </c>
      <c r="AU80">
        <v>0</v>
      </c>
      <c r="AV80">
        <v>50</v>
      </c>
    </row>
    <row r="81" spans="7:48">
      <c r="G81" t="s">
        <v>123</v>
      </c>
      <c r="H81" s="73">
        <v>193.15</v>
      </c>
      <c r="I81" s="46">
        <v>0</v>
      </c>
      <c r="J81" s="46">
        <v>1.93</v>
      </c>
      <c r="K81" s="46">
        <v>39.980000000000004</v>
      </c>
      <c r="L81" s="46">
        <v>5.78</v>
      </c>
      <c r="M81" s="74">
        <v>0</v>
      </c>
      <c r="N81" s="73">
        <v>233.38</v>
      </c>
      <c r="O81" s="46">
        <v>325</v>
      </c>
      <c r="P81" s="46">
        <v>0</v>
      </c>
      <c r="Q81" s="46">
        <v>0</v>
      </c>
      <c r="R81" s="46">
        <v>0</v>
      </c>
      <c r="S81" s="74">
        <v>0</v>
      </c>
      <c r="W81">
        <v>1.93</v>
      </c>
      <c r="X81">
        <v>4.82</v>
      </c>
      <c r="Y81">
        <v>100</v>
      </c>
      <c r="Z81">
        <v>0.96</v>
      </c>
      <c r="AA81">
        <v>0.53</v>
      </c>
      <c r="AB81">
        <v>0</v>
      </c>
      <c r="AC81">
        <v>75</v>
      </c>
      <c r="AD81">
        <v>25</v>
      </c>
      <c r="AE81">
        <v>55</v>
      </c>
      <c r="AF81">
        <v>0</v>
      </c>
      <c r="AG81">
        <v>0</v>
      </c>
      <c r="AH81">
        <v>153.38</v>
      </c>
      <c r="AI81">
        <v>5.78</v>
      </c>
      <c r="AJ81">
        <v>11.56</v>
      </c>
      <c r="AK81">
        <v>0</v>
      </c>
      <c r="AL81">
        <v>8.19</v>
      </c>
      <c r="AM81">
        <v>100</v>
      </c>
      <c r="AN81">
        <v>0</v>
      </c>
      <c r="AO81">
        <v>0</v>
      </c>
      <c r="AP81">
        <v>192.62</v>
      </c>
      <c r="AQ81">
        <v>14.45</v>
      </c>
      <c r="AR81">
        <v>0</v>
      </c>
      <c r="AS81">
        <v>0</v>
      </c>
      <c r="AT81">
        <v>0</v>
      </c>
      <c r="AU81">
        <v>0</v>
      </c>
      <c r="AV81">
        <v>50</v>
      </c>
    </row>
    <row r="82" spans="7:48">
      <c r="G82" t="s">
        <v>124</v>
      </c>
      <c r="H82" s="73">
        <v>193.15</v>
      </c>
      <c r="I82" s="46">
        <v>0</v>
      </c>
      <c r="J82" s="46">
        <v>1.93</v>
      </c>
      <c r="K82" s="46">
        <v>39.980000000000004</v>
      </c>
      <c r="L82" s="46">
        <v>5.78</v>
      </c>
      <c r="M82" s="74">
        <v>0</v>
      </c>
      <c r="N82" s="73">
        <v>233.38</v>
      </c>
      <c r="O82" s="46">
        <v>325</v>
      </c>
      <c r="P82" s="46">
        <v>0</v>
      </c>
      <c r="Q82" s="46">
        <v>0</v>
      </c>
      <c r="R82" s="46">
        <v>0</v>
      </c>
      <c r="S82" s="74">
        <v>0</v>
      </c>
      <c r="W82">
        <v>1.93</v>
      </c>
      <c r="X82">
        <v>4.82</v>
      </c>
      <c r="Y82">
        <v>100</v>
      </c>
      <c r="Z82">
        <v>0.96</v>
      </c>
      <c r="AA82">
        <v>0.53</v>
      </c>
      <c r="AB82">
        <v>0</v>
      </c>
      <c r="AC82">
        <v>75</v>
      </c>
      <c r="AD82">
        <v>25</v>
      </c>
      <c r="AE82">
        <v>55</v>
      </c>
      <c r="AF82">
        <v>0</v>
      </c>
      <c r="AG82">
        <v>0</v>
      </c>
      <c r="AH82">
        <v>153.38</v>
      </c>
      <c r="AI82">
        <v>5.78</v>
      </c>
      <c r="AJ82">
        <v>11.56</v>
      </c>
      <c r="AK82">
        <v>0</v>
      </c>
      <c r="AL82">
        <v>8.19</v>
      </c>
      <c r="AM82">
        <v>100</v>
      </c>
      <c r="AN82">
        <v>0</v>
      </c>
      <c r="AO82">
        <v>0</v>
      </c>
      <c r="AP82">
        <v>192.62</v>
      </c>
      <c r="AQ82">
        <v>14.45</v>
      </c>
      <c r="AR82">
        <v>0</v>
      </c>
      <c r="AS82">
        <v>0</v>
      </c>
      <c r="AT82">
        <v>0</v>
      </c>
      <c r="AU82">
        <v>0</v>
      </c>
      <c r="AV82">
        <v>50</v>
      </c>
    </row>
    <row r="83" spans="7:48">
      <c r="G83" t="s">
        <v>125</v>
      </c>
      <c r="H83" s="73">
        <v>193.15</v>
      </c>
      <c r="I83" s="46">
        <v>0</v>
      </c>
      <c r="J83" s="46">
        <v>1.84</v>
      </c>
      <c r="K83" s="46">
        <v>39.980000000000004</v>
      </c>
      <c r="L83" s="46">
        <v>5.78</v>
      </c>
      <c r="M83" s="74">
        <v>0</v>
      </c>
      <c r="N83" s="73">
        <v>233.38</v>
      </c>
      <c r="O83" s="46">
        <v>225</v>
      </c>
      <c r="P83" s="46">
        <v>0</v>
      </c>
      <c r="Q83" s="46">
        <v>0</v>
      </c>
      <c r="R83" s="46">
        <v>0</v>
      </c>
      <c r="S83" s="74">
        <v>0</v>
      </c>
      <c r="W83">
        <v>1.84</v>
      </c>
      <c r="X83">
        <v>4.82</v>
      </c>
      <c r="Y83">
        <v>0</v>
      </c>
      <c r="Z83">
        <v>0.96</v>
      </c>
      <c r="AA83">
        <v>0.53</v>
      </c>
      <c r="AB83">
        <v>0</v>
      </c>
      <c r="AC83">
        <v>75</v>
      </c>
      <c r="AD83">
        <v>25</v>
      </c>
      <c r="AE83">
        <v>55</v>
      </c>
      <c r="AF83">
        <v>0</v>
      </c>
      <c r="AG83">
        <v>0</v>
      </c>
      <c r="AH83">
        <v>153.38</v>
      </c>
      <c r="AI83">
        <v>5.78</v>
      </c>
      <c r="AJ83">
        <v>11.56</v>
      </c>
      <c r="AK83">
        <v>0</v>
      </c>
      <c r="AL83">
        <v>8.19</v>
      </c>
      <c r="AM83">
        <v>100</v>
      </c>
      <c r="AN83">
        <v>0</v>
      </c>
      <c r="AO83">
        <v>0</v>
      </c>
      <c r="AP83">
        <v>192.62</v>
      </c>
      <c r="AQ83">
        <v>14.45</v>
      </c>
      <c r="AR83">
        <v>0</v>
      </c>
      <c r="AS83">
        <v>0</v>
      </c>
      <c r="AT83">
        <v>0</v>
      </c>
      <c r="AU83">
        <v>0</v>
      </c>
      <c r="AV83">
        <v>50</v>
      </c>
    </row>
    <row r="84" spans="7:48">
      <c r="G84" t="s">
        <v>126</v>
      </c>
      <c r="H84" s="73">
        <v>193.15</v>
      </c>
      <c r="I84" s="46">
        <v>0</v>
      </c>
      <c r="J84" s="46">
        <v>1.84</v>
      </c>
      <c r="K84" s="46">
        <v>39.980000000000004</v>
      </c>
      <c r="L84" s="46">
        <v>5.78</v>
      </c>
      <c r="M84" s="74">
        <v>0</v>
      </c>
      <c r="N84" s="73">
        <v>233.38</v>
      </c>
      <c r="O84" s="46">
        <v>225</v>
      </c>
      <c r="P84" s="46">
        <v>0</v>
      </c>
      <c r="Q84" s="46">
        <v>0</v>
      </c>
      <c r="R84" s="46">
        <v>0</v>
      </c>
      <c r="S84" s="74">
        <v>0</v>
      </c>
      <c r="W84">
        <v>1.84</v>
      </c>
      <c r="X84">
        <v>4.82</v>
      </c>
      <c r="Y84">
        <v>0</v>
      </c>
      <c r="Z84">
        <v>0.96</v>
      </c>
      <c r="AA84">
        <v>0.53</v>
      </c>
      <c r="AB84">
        <v>0</v>
      </c>
      <c r="AC84">
        <v>75</v>
      </c>
      <c r="AD84">
        <v>25</v>
      </c>
      <c r="AE84">
        <v>55</v>
      </c>
      <c r="AF84">
        <v>0</v>
      </c>
      <c r="AG84">
        <v>0</v>
      </c>
      <c r="AH84">
        <v>153.38</v>
      </c>
      <c r="AI84">
        <v>5.78</v>
      </c>
      <c r="AJ84">
        <v>11.56</v>
      </c>
      <c r="AK84">
        <v>0</v>
      </c>
      <c r="AL84">
        <v>8.19</v>
      </c>
      <c r="AM84">
        <v>100</v>
      </c>
      <c r="AN84">
        <v>0</v>
      </c>
      <c r="AO84">
        <v>0</v>
      </c>
      <c r="AP84">
        <v>192.62</v>
      </c>
      <c r="AQ84">
        <v>14.45</v>
      </c>
      <c r="AR84">
        <v>0</v>
      </c>
      <c r="AS84">
        <v>0</v>
      </c>
      <c r="AT84">
        <v>0</v>
      </c>
      <c r="AU84">
        <v>0</v>
      </c>
      <c r="AV84">
        <v>50</v>
      </c>
    </row>
    <row r="85" spans="7:48">
      <c r="G85" t="s">
        <v>127</v>
      </c>
      <c r="H85" s="73">
        <v>193.15</v>
      </c>
      <c r="I85" s="46">
        <v>0</v>
      </c>
      <c r="J85" s="46">
        <v>1.84</v>
      </c>
      <c r="K85" s="46">
        <v>39.980000000000004</v>
      </c>
      <c r="L85" s="46">
        <v>5.78</v>
      </c>
      <c r="M85" s="74">
        <v>0</v>
      </c>
      <c r="N85" s="73">
        <v>233.38</v>
      </c>
      <c r="O85" s="46">
        <v>225</v>
      </c>
      <c r="P85" s="46">
        <v>0</v>
      </c>
      <c r="Q85" s="46">
        <v>0</v>
      </c>
      <c r="R85" s="46">
        <v>0</v>
      </c>
      <c r="S85" s="74">
        <v>0</v>
      </c>
      <c r="W85">
        <v>1.84</v>
      </c>
      <c r="X85">
        <v>4.82</v>
      </c>
      <c r="Y85">
        <v>0</v>
      </c>
      <c r="Z85">
        <v>0.96</v>
      </c>
      <c r="AA85">
        <v>0.53</v>
      </c>
      <c r="AB85">
        <v>0</v>
      </c>
      <c r="AC85">
        <v>75</v>
      </c>
      <c r="AD85">
        <v>25</v>
      </c>
      <c r="AE85">
        <v>55</v>
      </c>
      <c r="AF85">
        <v>0</v>
      </c>
      <c r="AG85">
        <v>0</v>
      </c>
      <c r="AH85">
        <v>153.38</v>
      </c>
      <c r="AI85">
        <v>5.78</v>
      </c>
      <c r="AJ85">
        <v>11.56</v>
      </c>
      <c r="AK85">
        <v>0</v>
      </c>
      <c r="AL85">
        <v>8.19</v>
      </c>
      <c r="AM85">
        <v>100</v>
      </c>
      <c r="AN85">
        <v>0</v>
      </c>
      <c r="AO85">
        <v>0</v>
      </c>
      <c r="AP85">
        <v>192.62</v>
      </c>
      <c r="AQ85">
        <v>14.45</v>
      </c>
      <c r="AR85">
        <v>0</v>
      </c>
      <c r="AS85">
        <v>0</v>
      </c>
      <c r="AT85">
        <v>0</v>
      </c>
      <c r="AU85">
        <v>0</v>
      </c>
      <c r="AV85">
        <v>50</v>
      </c>
    </row>
    <row r="86" spans="7:48">
      <c r="G86" t="s">
        <v>128</v>
      </c>
      <c r="H86" s="73">
        <v>193.15</v>
      </c>
      <c r="I86" s="46">
        <v>0</v>
      </c>
      <c r="J86" s="46">
        <v>1.84</v>
      </c>
      <c r="K86" s="46">
        <v>39.980000000000004</v>
      </c>
      <c r="L86" s="46">
        <v>5.78</v>
      </c>
      <c r="M86" s="74">
        <v>0</v>
      </c>
      <c r="N86" s="73">
        <v>233.38</v>
      </c>
      <c r="O86" s="46">
        <v>225</v>
      </c>
      <c r="P86" s="46">
        <v>0</v>
      </c>
      <c r="Q86" s="46">
        <v>0</v>
      </c>
      <c r="R86" s="46">
        <v>0</v>
      </c>
      <c r="S86" s="74">
        <v>0</v>
      </c>
      <c r="W86">
        <v>1.84</v>
      </c>
      <c r="X86">
        <v>4.82</v>
      </c>
      <c r="Y86">
        <v>0</v>
      </c>
      <c r="Z86">
        <v>0.96</v>
      </c>
      <c r="AA86">
        <v>0.53</v>
      </c>
      <c r="AB86">
        <v>0</v>
      </c>
      <c r="AC86">
        <v>75</v>
      </c>
      <c r="AD86">
        <v>25</v>
      </c>
      <c r="AE86">
        <v>55</v>
      </c>
      <c r="AF86">
        <v>0</v>
      </c>
      <c r="AG86">
        <v>0</v>
      </c>
      <c r="AH86">
        <v>153.38</v>
      </c>
      <c r="AI86">
        <v>5.78</v>
      </c>
      <c r="AJ86">
        <v>11.56</v>
      </c>
      <c r="AK86">
        <v>0</v>
      </c>
      <c r="AL86">
        <v>8.19</v>
      </c>
      <c r="AM86">
        <v>100</v>
      </c>
      <c r="AN86">
        <v>0</v>
      </c>
      <c r="AO86">
        <v>0</v>
      </c>
      <c r="AP86">
        <v>192.62</v>
      </c>
      <c r="AQ86">
        <v>14.45</v>
      </c>
      <c r="AR86">
        <v>0</v>
      </c>
      <c r="AS86">
        <v>0</v>
      </c>
      <c r="AT86">
        <v>0</v>
      </c>
      <c r="AU86">
        <v>0</v>
      </c>
      <c r="AV86">
        <v>50</v>
      </c>
    </row>
    <row r="87" spans="7:48">
      <c r="G87" t="s">
        <v>129</v>
      </c>
      <c r="H87" s="73">
        <v>193.15</v>
      </c>
      <c r="I87" s="46">
        <v>0</v>
      </c>
      <c r="J87" s="46">
        <v>1.84</v>
      </c>
      <c r="K87" s="46">
        <v>39.980000000000004</v>
      </c>
      <c r="L87" s="46">
        <v>5.78</v>
      </c>
      <c r="M87" s="74">
        <v>0</v>
      </c>
      <c r="N87" s="73">
        <v>233.38</v>
      </c>
      <c r="O87" s="46">
        <v>225</v>
      </c>
      <c r="P87" s="46">
        <v>0</v>
      </c>
      <c r="Q87" s="46">
        <v>0</v>
      </c>
      <c r="R87" s="46">
        <v>0</v>
      </c>
      <c r="S87" s="74">
        <v>0</v>
      </c>
      <c r="W87">
        <v>1.84</v>
      </c>
      <c r="X87">
        <v>4.82</v>
      </c>
      <c r="Y87">
        <v>0</v>
      </c>
      <c r="Z87">
        <v>0.96</v>
      </c>
      <c r="AA87">
        <v>0.53</v>
      </c>
      <c r="AB87">
        <v>0</v>
      </c>
      <c r="AC87">
        <v>75</v>
      </c>
      <c r="AD87">
        <v>25</v>
      </c>
      <c r="AE87">
        <v>55</v>
      </c>
      <c r="AF87">
        <v>0</v>
      </c>
      <c r="AG87">
        <v>0</v>
      </c>
      <c r="AH87">
        <v>153.38</v>
      </c>
      <c r="AI87">
        <v>5.78</v>
      </c>
      <c r="AJ87">
        <v>11.56</v>
      </c>
      <c r="AK87">
        <v>0</v>
      </c>
      <c r="AL87">
        <v>8.19</v>
      </c>
      <c r="AM87">
        <v>100</v>
      </c>
      <c r="AN87">
        <v>0</v>
      </c>
      <c r="AO87">
        <v>0</v>
      </c>
      <c r="AP87">
        <v>192.62</v>
      </c>
      <c r="AQ87">
        <v>14.45</v>
      </c>
      <c r="AR87">
        <v>0</v>
      </c>
      <c r="AS87">
        <v>0</v>
      </c>
      <c r="AT87">
        <v>0</v>
      </c>
      <c r="AU87">
        <v>0</v>
      </c>
      <c r="AV87">
        <v>50</v>
      </c>
    </row>
    <row r="88" spans="7:48">
      <c r="G88" t="s">
        <v>130</v>
      </c>
      <c r="H88" s="73">
        <v>193.15</v>
      </c>
      <c r="I88" s="46">
        <v>0</v>
      </c>
      <c r="J88" s="46">
        <v>1.84</v>
      </c>
      <c r="K88" s="46">
        <v>39.980000000000004</v>
      </c>
      <c r="L88" s="46">
        <v>5.78</v>
      </c>
      <c r="M88" s="74">
        <v>0</v>
      </c>
      <c r="N88" s="73">
        <v>233.38</v>
      </c>
      <c r="O88" s="46">
        <v>225</v>
      </c>
      <c r="P88" s="46">
        <v>0</v>
      </c>
      <c r="Q88" s="46">
        <v>0</v>
      </c>
      <c r="R88" s="46">
        <v>0</v>
      </c>
      <c r="S88" s="74">
        <v>0</v>
      </c>
      <c r="W88">
        <v>1.84</v>
      </c>
      <c r="X88">
        <v>4.82</v>
      </c>
      <c r="Y88">
        <v>0</v>
      </c>
      <c r="Z88">
        <v>0.96</v>
      </c>
      <c r="AA88">
        <v>0.53</v>
      </c>
      <c r="AB88">
        <v>0</v>
      </c>
      <c r="AC88">
        <v>75</v>
      </c>
      <c r="AD88">
        <v>25</v>
      </c>
      <c r="AE88">
        <v>55</v>
      </c>
      <c r="AF88">
        <v>0</v>
      </c>
      <c r="AG88">
        <v>0</v>
      </c>
      <c r="AH88">
        <v>153.38</v>
      </c>
      <c r="AI88">
        <v>5.78</v>
      </c>
      <c r="AJ88">
        <v>11.56</v>
      </c>
      <c r="AK88">
        <v>0</v>
      </c>
      <c r="AL88">
        <v>8.19</v>
      </c>
      <c r="AM88">
        <v>100</v>
      </c>
      <c r="AN88">
        <v>0</v>
      </c>
      <c r="AO88">
        <v>0</v>
      </c>
      <c r="AP88">
        <v>192.62</v>
      </c>
      <c r="AQ88">
        <v>14.45</v>
      </c>
      <c r="AR88">
        <v>0</v>
      </c>
      <c r="AS88">
        <v>0</v>
      </c>
      <c r="AT88">
        <v>0</v>
      </c>
      <c r="AU88">
        <v>0</v>
      </c>
      <c r="AV88">
        <v>50</v>
      </c>
    </row>
    <row r="89" spans="7:48">
      <c r="G89" t="s">
        <v>131</v>
      </c>
      <c r="H89" s="73">
        <v>193.15</v>
      </c>
      <c r="I89" s="46">
        <v>0</v>
      </c>
      <c r="J89" s="46">
        <v>1.84</v>
      </c>
      <c r="K89" s="46">
        <v>39.980000000000004</v>
      </c>
      <c r="L89" s="46">
        <v>5.78</v>
      </c>
      <c r="M89" s="74">
        <v>0</v>
      </c>
      <c r="N89" s="73">
        <v>233.38</v>
      </c>
      <c r="O89" s="46">
        <v>225</v>
      </c>
      <c r="P89" s="46">
        <v>0</v>
      </c>
      <c r="Q89" s="46">
        <v>0</v>
      </c>
      <c r="R89" s="46">
        <v>0</v>
      </c>
      <c r="S89" s="74">
        <v>0</v>
      </c>
      <c r="W89">
        <v>1.84</v>
      </c>
      <c r="X89">
        <v>4.82</v>
      </c>
      <c r="Y89">
        <v>0</v>
      </c>
      <c r="Z89">
        <v>0.96</v>
      </c>
      <c r="AA89">
        <v>0.53</v>
      </c>
      <c r="AB89">
        <v>0</v>
      </c>
      <c r="AC89">
        <v>75</v>
      </c>
      <c r="AD89">
        <v>25</v>
      </c>
      <c r="AE89">
        <v>55</v>
      </c>
      <c r="AF89">
        <v>0</v>
      </c>
      <c r="AG89">
        <v>0</v>
      </c>
      <c r="AH89">
        <v>153.38</v>
      </c>
      <c r="AI89">
        <v>5.78</v>
      </c>
      <c r="AJ89">
        <v>11.56</v>
      </c>
      <c r="AK89">
        <v>0</v>
      </c>
      <c r="AL89">
        <v>8.19</v>
      </c>
      <c r="AM89">
        <v>100</v>
      </c>
      <c r="AN89">
        <v>0</v>
      </c>
      <c r="AO89">
        <v>0</v>
      </c>
      <c r="AP89">
        <v>192.62</v>
      </c>
      <c r="AQ89">
        <v>14.45</v>
      </c>
      <c r="AR89">
        <v>0</v>
      </c>
      <c r="AS89">
        <v>0</v>
      </c>
      <c r="AT89">
        <v>0</v>
      </c>
      <c r="AU89">
        <v>0</v>
      </c>
      <c r="AV89">
        <v>50</v>
      </c>
    </row>
    <row r="90" spans="7:48">
      <c r="G90" t="s">
        <v>132</v>
      </c>
      <c r="H90" s="73">
        <v>193.15</v>
      </c>
      <c r="I90" s="46">
        <v>0</v>
      </c>
      <c r="J90" s="46">
        <v>1.84</v>
      </c>
      <c r="K90" s="46">
        <v>39.980000000000004</v>
      </c>
      <c r="L90" s="46">
        <v>5.78</v>
      </c>
      <c r="M90" s="74">
        <v>0</v>
      </c>
      <c r="N90" s="73">
        <v>233.38</v>
      </c>
      <c r="O90" s="46">
        <v>225</v>
      </c>
      <c r="P90" s="46">
        <v>0</v>
      </c>
      <c r="Q90" s="46">
        <v>0</v>
      </c>
      <c r="R90" s="46">
        <v>0</v>
      </c>
      <c r="S90" s="74">
        <v>0</v>
      </c>
      <c r="W90">
        <v>1.84</v>
      </c>
      <c r="X90">
        <v>4.82</v>
      </c>
      <c r="Y90">
        <v>0</v>
      </c>
      <c r="Z90">
        <v>0.96</v>
      </c>
      <c r="AA90">
        <v>0.53</v>
      </c>
      <c r="AB90">
        <v>0</v>
      </c>
      <c r="AC90">
        <v>75</v>
      </c>
      <c r="AD90">
        <v>25</v>
      </c>
      <c r="AE90">
        <v>55</v>
      </c>
      <c r="AF90">
        <v>0</v>
      </c>
      <c r="AG90">
        <v>0</v>
      </c>
      <c r="AH90">
        <v>153.38</v>
      </c>
      <c r="AI90">
        <v>5.78</v>
      </c>
      <c r="AJ90">
        <v>11.56</v>
      </c>
      <c r="AK90">
        <v>0</v>
      </c>
      <c r="AL90">
        <v>8.19</v>
      </c>
      <c r="AM90">
        <v>100</v>
      </c>
      <c r="AN90">
        <v>0</v>
      </c>
      <c r="AO90">
        <v>0</v>
      </c>
      <c r="AP90">
        <v>192.62</v>
      </c>
      <c r="AQ90">
        <v>14.45</v>
      </c>
      <c r="AR90">
        <v>0</v>
      </c>
      <c r="AS90">
        <v>0</v>
      </c>
      <c r="AT90">
        <v>0</v>
      </c>
      <c r="AU90">
        <v>0</v>
      </c>
      <c r="AV90">
        <v>50</v>
      </c>
    </row>
    <row r="91" spans="7:48">
      <c r="G91" t="s">
        <v>133</v>
      </c>
      <c r="H91" s="73">
        <v>193.1</v>
      </c>
      <c r="I91" s="46">
        <v>0</v>
      </c>
      <c r="J91" s="46">
        <v>1.84</v>
      </c>
      <c r="K91" s="46">
        <v>39.980000000000004</v>
      </c>
      <c r="L91" s="46">
        <v>5.78</v>
      </c>
      <c r="M91" s="74">
        <v>0</v>
      </c>
      <c r="N91" s="73">
        <v>327.73</v>
      </c>
      <c r="O91" s="46">
        <v>276.11</v>
      </c>
      <c r="P91" s="46">
        <v>0</v>
      </c>
      <c r="Q91" s="46">
        <v>0</v>
      </c>
      <c r="R91" s="46">
        <v>0</v>
      </c>
      <c r="S91" s="74">
        <v>0</v>
      </c>
      <c r="W91">
        <v>1.84</v>
      </c>
      <c r="X91">
        <v>4.82</v>
      </c>
      <c r="Y91">
        <v>0</v>
      </c>
      <c r="Z91">
        <v>0.96</v>
      </c>
      <c r="AA91">
        <v>0.48</v>
      </c>
      <c r="AB91">
        <v>51.11</v>
      </c>
      <c r="AC91">
        <v>75</v>
      </c>
      <c r="AD91">
        <v>0</v>
      </c>
      <c r="AE91">
        <v>55</v>
      </c>
      <c r="AF91">
        <v>0</v>
      </c>
      <c r="AG91">
        <v>0</v>
      </c>
      <c r="AH91">
        <v>153.38</v>
      </c>
      <c r="AI91">
        <v>5.78</v>
      </c>
      <c r="AJ91">
        <v>11.56</v>
      </c>
      <c r="AK91">
        <v>0</v>
      </c>
      <c r="AL91">
        <v>8.19</v>
      </c>
      <c r="AM91">
        <v>100</v>
      </c>
      <c r="AN91">
        <v>0</v>
      </c>
      <c r="AO91">
        <v>119.35</v>
      </c>
      <c r="AP91">
        <v>192.62</v>
      </c>
      <c r="AQ91">
        <v>14.45</v>
      </c>
      <c r="AR91">
        <v>0</v>
      </c>
      <c r="AS91">
        <v>0</v>
      </c>
      <c r="AT91">
        <v>0</v>
      </c>
      <c r="AU91">
        <v>0</v>
      </c>
      <c r="AV91">
        <v>50</v>
      </c>
    </row>
    <row r="92" spans="7:48">
      <c r="G92" t="s">
        <v>134</v>
      </c>
      <c r="H92" s="73">
        <v>193.1</v>
      </c>
      <c r="I92" s="46">
        <v>0</v>
      </c>
      <c r="J92" s="46">
        <v>1.84</v>
      </c>
      <c r="K92" s="46">
        <v>39.980000000000004</v>
      </c>
      <c r="L92" s="46">
        <v>5.78</v>
      </c>
      <c r="M92" s="74">
        <v>0</v>
      </c>
      <c r="N92" s="73">
        <v>327.73</v>
      </c>
      <c r="O92" s="46">
        <v>276.11</v>
      </c>
      <c r="P92" s="46">
        <v>0</v>
      </c>
      <c r="Q92" s="46">
        <v>0</v>
      </c>
      <c r="R92" s="46">
        <v>0</v>
      </c>
      <c r="S92" s="74">
        <v>0</v>
      </c>
      <c r="W92">
        <v>1.84</v>
      </c>
      <c r="X92">
        <v>4.82</v>
      </c>
      <c r="Y92">
        <v>0</v>
      </c>
      <c r="Z92">
        <v>0.96</v>
      </c>
      <c r="AA92">
        <v>0.48</v>
      </c>
      <c r="AB92">
        <v>51.11</v>
      </c>
      <c r="AC92">
        <v>75</v>
      </c>
      <c r="AD92">
        <v>0</v>
      </c>
      <c r="AE92">
        <v>55</v>
      </c>
      <c r="AF92">
        <v>0</v>
      </c>
      <c r="AG92">
        <v>0</v>
      </c>
      <c r="AH92">
        <v>153.38</v>
      </c>
      <c r="AI92">
        <v>5.78</v>
      </c>
      <c r="AJ92">
        <v>11.56</v>
      </c>
      <c r="AK92">
        <v>0</v>
      </c>
      <c r="AL92">
        <v>8.19</v>
      </c>
      <c r="AM92">
        <v>100</v>
      </c>
      <c r="AN92">
        <v>0</v>
      </c>
      <c r="AO92">
        <v>119.35</v>
      </c>
      <c r="AP92">
        <v>192.62</v>
      </c>
      <c r="AQ92">
        <v>14.45</v>
      </c>
      <c r="AR92">
        <v>0</v>
      </c>
      <c r="AS92">
        <v>0</v>
      </c>
      <c r="AT92">
        <v>0</v>
      </c>
      <c r="AU92">
        <v>0</v>
      </c>
      <c r="AV92">
        <v>50</v>
      </c>
    </row>
    <row r="93" spans="7:48">
      <c r="G93" t="s">
        <v>135</v>
      </c>
      <c r="H93" s="73">
        <v>193.1</v>
      </c>
      <c r="I93" s="46">
        <v>0</v>
      </c>
      <c r="J93" s="46">
        <v>1.84</v>
      </c>
      <c r="K93" s="46">
        <v>39.980000000000004</v>
      </c>
      <c r="L93" s="46">
        <v>5.78</v>
      </c>
      <c r="M93" s="74">
        <v>0</v>
      </c>
      <c r="N93" s="73">
        <v>327.73</v>
      </c>
      <c r="O93" s="46">
        <v>276.11</v>
      </c>
      <c r="P93" s="46">
        <v>0</v>
      </c>
      <c r="Q93" s="46">
        <v>0</v>
      </c>
      <c r="R93" s="46">
        <v>0</v>
      </c>
      <c r="S93" s="74">
        <v>0</v>
      </c>
      <c r="W93">
        <v>1.84</v>
      </c>
      <c r="X93">
        <v>4.82</v>
      </c>
      <c r="Y93">
        <v>0</v>
      </c>
      <c r="Z93">
        <v>0.96</v>
      </c>
      <c r="AA93">
        <v>0.48</v>
      </c>
      <c r="AB93">
        <v>51.11</v>
      </c>
      <c r="AC93">
        <v>75</v>
      </c>
      <c r="AD93">
        <v>0</v>
      </c>
      <c r="AE93">
        <v>55</v>
      </c>
      <c r="AF93">
        <v>0</v>
      </c>
      <c r="AG93">
        <v>0</v>
      </c>
      <c r="AH93">
        <v>153.38</v>
      </c>
      <c r="AI93">
        <v>5.78</v>
      </c>
      <c r="AJ93">
        <v>11.56</v>
      </c>
      <c r="AK93">
        <v>0</v>
      </c>
      <c r="AL93">
        <v>8.19</v>
      </c>
      <c r="AM93">
        <v>100</v>
      </c>
      <c r="AN93">
        <v>0</v>
      </c>
      <c r="AO93">
        <v>119.35</v>
      </c>
      <c r="AP93">
        <v>192.62</v>
      </c>
      <c r="AQ93">
        <v>14.45</v>
      </c>
      <c r="AR93">
        <v>0</v>
      </c>
      <c r="AS93">
        <v>0</v>
      </c>
      <c r="AT93">
        <v>0</v>
      </c>
      <c r="AU93">
        <v>0</v>
      </c>
      <c r="AV93">
        <v>50</v>
      </c>
    </row>
    <row r="94" spans="7:48">
      <c r="G94" t="s">
        <v>136</v>
      </c>
      <c r="H94" s="73">
        <v>193.1</v>
      </c>
      <c r="I94" s="46">
        <v>0</v>
      </c>
      <c r="J94" s="46">
        <v>1.84</v>
      </c>
      <c r="K94" s="46">
        <v>39.980000000000004</v>
      </c>
      <c r="L94" s="46">
        <v>5.78</v>
      </c>
      <c r="M94" s="74">
        <v>0</v>
      </c>
      <c r="N94" s="73">
        <v>327.73</v>
      </c>
      <c r="O94" s="46">
        <v>276.11</v>
      </c>
      <c r="P94" s="46">
        <v>0</v>
      </c>
      <c r="Q94" s="46">
        <v>0</v>
      </c>
      <c r="R94" s="46">
        <v>0</v>
      </c>
      <c r="S94" s="74">
        <v>0</v>
      </c>
      <c r="W94">
        <v>1.84</v>
      </c>
      <c r="X94">
        <v>4.82</v>
      </c>
      <c r="Y94">
        <v>0</v>
      </c>
      <c r="Z94">
        <v>0.96</v>
      </c>
      <c r="AA94">
        <v>0.48</v>
      </c>
      <c r="AB94">
        <v>51.11</v>
      </c>
      <c r="AC94">
        <v>75</v>
      </c>
      <c r="AD94">
        <v>0</v>
      </c>
      <c r="AE94">
        <v>55</v>
      </c>
      <c r="AF94">
        <v>0</v>
      </c>
      <c r="AG94">
        <v>0</v>
      </c>
      <c r="AH94">
        <v>153.38</v>
      </c>
      <c r="AI94">
        <v>5.78</v>
      </c>
      <c r="AJ94">
        <v>11.56</v>
      </c>
      <c r="AK94">
        <v>0</v>
      </c>
      <c r="AL94">
        <v>8.19</v>
      </c>
      <c r="AM94">
        <v>100</v>
      </c>
      <c r="AN94">
        <v>0</v>
      </c>
      <c r="AO94">
        <v>119.35</v>
      </c>
      <c r="AP94">
        <v>192.62</v>
      </c>
      <c r="AQ94">
        <v>14.45</v>
      </c>
      <c r="AR94">
        <v>0</v>
      </c>
      <c r="AS94">
        <v>0</v>
      </c>
      <c r="AT94">
        <v>0</v>
      </c>
      <c r="AU94">
        <v>0</v>
      </c>
      <c r="AV94">
        <v>50</v>
      </c>
    </row>
    <row r="95" spans="7:48">
      <c r="G95" t="s">
        <v>137</v>
      </c>
      <c r="H95" s="73">
        <v>193.05</v>
      </c>
      <c r="I95" s="46">
        <v>0</v>
      </c>
      <c r="J95" s="46">
        <v>1.93</v>
      </c>
      <c r="K95" s="46">
        <v>39.980000000000004</v>
      </c>
      <c r="L95" s="46">
        <v>5.78</v>
      </c>
      <c r="M95" s="74">
        <v>0</v>
      </c>
      <c r="N95" s="73">
        <v>272.73</v>
      </c>
      <c r="O95" s="46">
        <v>276.11</v>
      </c>
      <c r="P95" s="46">
        <v>0</v>
      </c>
      <c r="Q95" s="46">
        <v>0</v>
      </c>
      <c r="R95" s="46">
        <v>0</v>
      </c>
      <c r="S95" s="74">
        <v>0</v>
      </c>
      <c r="W95">
        <v>1.93</v>
      </c>
      <c r="X95">
        <v>4.82</v>
      </c>
      <c r="Y95">
        <v>0</v>
      </c>
      <c r="Z95">
        <v>0.96</v>
      </c>
      <c r="AA95">
        <v>0.43</v>
      </c>
      <c r="AB95">
        <v>51.11</v>
      </c>
      <c r="AC95">
        <v>75</v>
      </c>
      <c r="AD95">
        <v>0</v>
      </c>
      <c r="AE95">
        <v>0</v>
      </c>
      <c r="AF95">
        <v>0</v>
      </c>
      <c r="AG95">
        <v>0</v>
      </c>
      <c r="AH95">
        <v>153.38</v>
      </c>
      <c r="AI95">
        <v>5.78</v>
      </c>
      <c r="AJ95">
        <v>11.56</v>
      </c>
      <c r="AK95">
        <v>0</v>
      </c>
      <c r="AL95">
        <v>8.19</v>
      </c>
      <c r="AM95">
        <v>100</v>
      </c>
      <c r="AN95">
        <v>0</v>
      </c>
      <c r="AO95">
        <v>119.35</v>
      </c>
      <c r="AP95">
        <v>192.62</v>
      </c>
      <c r="AQ95">
        <v>14.45</v>
      </c>
      <c r="AR95">
        <v>0</v>
      </c>
      <c r="AS95">
        <v>0</v>
      </c>
      <c r="AT95">
        <v>0</v>
      </c>
      <c r="AU95">
        <v>0</v>
      </c>
      <c r="AV95">
        <v>50</v>
      </c>
    </row>
    <row r="96" spans="7:48">
      <c r="G96" t="s">
        <v>138</v>
      </c>
      <c r="H96" s="73">
        <v>193.05</v>
      </c>
      <c r="I96" s="46">
        <v>0</v>
      </c>
      <c r="J96" s="46">
        <v>1.93</v>
      </c>
      <c r="K96" s="46">
        <v>39.980000000000004</v>
      </c>
      <c r="L96" s="46">
        <v>5.78</v>
      </c>
      <c r="M96" s="74">
        <v>0</v>
      </c>
      <c r="N96" s="73">
        <v>272.73</v>
      </c>
      <c r="O96" s="46">
        <v>276.11</v>
      </c>
      <c r="P96" s="46">
        <v>0</v>
      </c>
      <c r="Q96" s="46">
        <v>0</v>
      </c>
      <c r="R96" s="46">
        <v>0</v>
      </c>
      <c r="S96" s="74">
        <v>0</v>
      </c>
      <c r="W96">
        <v>1.93</v>
      </c>
      <c r="X96">
        <v>4.82</v>
      </c>
      <c r="Y96">
        <v>0</v>
      </c>
      <c r="Z96">
        <v>0.96</v>
      </c>
      <c r="AA96">
        <v>0.43</v>
      </c>
      <c r="AB96">
        <v>51.11</v>
      </c>
      <c r="AC96">
        <v>75</v>
      </c>
      <c r="AD96">
        <v>0</v>
      </c>
      <c r="AE96">
        <v>0</v>
      </c>
      <c r="AF96">
        <v>0</v>
      </c>
      <c r="AG96">
        <v>0</v>
      </c>
      <c r="AH96">
        <v>153.38</v>
      </c>
      <c r="AI96">
        <v>5.78</v>
      </c>
      <c r="AJ96">
        <v>11.56</v>
      </c>
      <c r="AK96">
        <v>0</v>
      </c>
      <c r="AL96">
        <v>8.19</v>
      </c>
      <c r="AM96">
        <v>100</v>
      </c>
      <c r="AN96">
        <v>0</v>
      </c>
      <c r="AO96">
        <v>119.35</v>
      </c>
      <c r="AP96">
        <v>192.62</v>
      </c>
      <c r="AQ96">
        <v>14.45</v>
      </c>
      <c r="AR96">
        <v>0</v>
      </c>
      <c r="AS96">
        <v>0</v>
      </c>
      <c r="AT96">
        <v>0</v>
      </c>
      <c r="AU96">
        <v>0</v>
      </c>
      <c r="AV96">
        <v>50</v>
      </c>
    </row>
    <row r="97" spans="1:133">
      <c r="G97" t="s">
        <v>139</v>
      </c>
      <c r="H97" s="73">
        <v>193.05</v>
      </c>
      <c r="I97" s="46">
        <v>0</v>
      </c>
      <c r="J97" s="46">
        <v>1.93</v>
      </c>
      <c r="K97" s="46">
        <v>39.980000000000004</v>
      </c>
      <c r="L97" s="46">
        <v>5.78</v>
      </c>
      <c r="M97" s="74">
        <v>0</v>
      </c>
      <c r="N97" s="73">
        <v>272.73</v>
      </c>
      <c r="O97" s="46">
        <v>276.11</v>
      </c>
      <c r="P97" s="46">
        <v>0</v>
      </c>
      <c r="Q97" s="46">
        <v>0</v>
      </c>
      <c r="R97" s="46">
        <v>0</v>
      </c>
      <c r="S97" s="74">
        <v>0</v>
      </c>
      <c r="W97">
        <v>1.93</v>
      </c>
      <c r="X97">
        <v>4.82</v>
      </c>
      <c r="Y97">
        <v>0</v>
      </c>
      <c r="Z97">
        <v>0.96</v>
      </c>
      <c r="AA97">
        <v>0.43</v>
      </c>
      <c r="AB97">
        <v>51.11</v>
      </c>
      <c r="AC97">
        <v>75</v>
      </c>
      <c r="AD97">
        <v>0</v>
      </c>
      <c r="AE97">
        <v>0</v>
      </c>
      <c r="AF97">
        <v>0</v>
      </c>
      <c r="AG97">
        <v>0</v>
      </c>
      <c r="AH97">
        <v>153.38</v>
      </c>
      <c r="AI97">
        <v>5.78</v>
      </c>
      <c r="AJ97">
        <v>11.56</v>
      </c>
      <c r="AK97">
        <v>0</v>
      </c>
      <c r="AL97">
        <v>8.19</v>
      </c>
      <c r="AM97">
        <v>100</v>
      </c>
      <c r="AN97">
        <v>0</v>
      </c>
      <c r="AO97">
        <v>119.35</v>
      </c>
      <c r="AP97">
        <v>192.62</v>
      </c>
      <c r="AQ97">
        <v>14.45</v>
      </c>
      <c r="AR97">
        <v>0</v>
      </c>
      <c r="AS97">
        <v>0</v>
      </c>
      <c r="AT97">
        <v>0</v>
      </c>
      <c r="AU97">
        <v>0</v>
      </c>
      <c r="AV97">
        <v>50</v>
      </c>
    </row>
    <row r="98" spans="1:133">
      <c r="G98" t="s">
        <v>140</v>
      </c>
      <c r="H98" s="73">
        <v>193.05</v>
      </c>
      <c r="I98" s="46">
        <v>0</v>
      </c>
      <c r="J98" s="46">
        <v>1.93</v>
      </c>
      <c r="K98" s="46">
        <v>39.980000000000004</v>
      </c>
      <c r="L98" s="46">
        <v>5.78</v>
      </c>
      <c r="M98" s="74">
        <v>0</v>
      </c>
      <c r="N98" s="73">
        <v>272.73</v>
      </c>
      <c r="O98" s="46">
        <v>276.11</v>
      </c>
      <c r="P98" s="46">
        <v>0</v>
      </c>
      <c r="Q98" s="46">
        <v>0</v>
      </c>
      <c r="R98" s="46">
        <v>0</v>
      </c>
      <c r="S98" s="74">
        <v>0</v>
      </c>
      <c r="W98">
        <v>1.93</v>
      </c>
      <c r="X98">
        <v>4.82</v>
      </c>
      <c r="Y98">
        <v>0</v>
      </c>
      <c r="Z98">
        <v>0.96</v>
      </c>
      <c r="AA98">
        <v>0.43</v>
      </c>
      <c r="AB98">
        <v>51.11</v>
      </c>
      <c r="AC98">
        <v>75</v>
      </c>
      <c r="AD98">
        <v>0</v>
      </c>
      <c r="AE98">
        <v>0</v>
      </c>
      <c r="AF98">
        <v>0</v>
      </c>
      <c r="AG98">
        <v>0</v>
      </c>
      <c r="AH98">
        <v>153.38</v>
      </c>
      <c r="AI98">
        <v>5.78</v>
      </c>
      <c r="AJ98">
        <v>11.56</v>
      </c>
      <c r="AK98">
        <v>0</v>
      </c>
      <c r="AL98">
        <v>8.19</v>
      </c>
      <c r="AM98">
        <v>100</v>
      </c>
      <c r="AN98">
        <v>0</v>
      </c>
      <c r="AO98">
        <v>119.35</v>
      </c>
      <c r="AP98">
        <v>192.62</v>
      </c>
      <c r="AQ98">
        <v>14.45</v>
      </c>
      <c r="AR98">
        <v>0</v>
      </c>
      <c r="AS98">
        <v>0</v>
      </c>
      <c r="AT98">
        <v>0</v>
      </c>
      <c r="AU98">
        <v>0</v>
      </c>
      <c r="AV98">
        <v>50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5.3047349999999982</v>
      </c>
      <c r="I99" s="69">
        <f t="shared" ref="I99:BU99" si="1">SUM(I3:I98)/4000</f>
        <v>0</v>
      </c>
      <c r="J99" s="69">
        <f t="shared" si="1"/>
        <v>4.4970000000000086E-2</v>
      </c>
      <c r="K99" s="69">
        <f t="shared" si="1"/>
        <v>1.1184299999999987</v>
      </c>
      <c r="L99" s="69">
        <f t="shared" si="1"/>
        <v>0.17895749999999985</v>
      </c>
      <c r="M99" s="69">
        <f t="shared" si="1"/>
        <v>0</v>
      </c>
      <c r="N99" s="68">
        <f t="shared" si="1"/>
        <v>6.3034400000000037</v>
      </c>
      <c r="O99" s="69">
        <f t="shared" si="1"/>
        <v>7.2588800000000013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4.4970000000000086E-2</v>
      </c>
      <c r="X99">
        <f t="shared" si="1"/>
        <v>0.11567999999999987</v>
      </c>
      <c r="Y99">
        <f t="shared" si="1"/>
        <v>1.25</v>
      </c>
      <c r="Z99">
        <f t="shared" si="1"/>
        <v>2.3039999999999967E-2</v>
      </c>
      <c r="AA99">
        <f t="shared" si="1"/>
        <v>1.3209999999999998E-2</v>
      </c>
      <c r="AB99">
        <f t="shared" si="1"/>
        <v>0.40887999999999974</v>
      </c>
      <c r="AC99">
        <f t="shared" si="1"/>
        <v>1.8</v>
      </c>
      <c r="AD99">
        <f t="shared" si="1"/>
        <v>0.1</v>
      </c>
      <c r="AE99">
        <f t="shared" si="1"/>
        <v>0.27500000000000002</v>
      </c>
      <c r="AF99">
        <f t="shared" si="1"/>
        <v>0.2</v>
      </c>
      <c r="AG99">
        <f t="shared" si="1"/>
        <v>4.0237500000000002E-2</v>
      </c>
      <c r="AH99">
        <f t="shared" si="1"/>
        <v>4.9736400000000076</v>
      </c>
      <c r="AI99">
        <f t="shared" si="1"/>
        <v>0.13871999999999965</v>
      </c>
      <c r="AJ99">
        <f t="shared" si="1"/>
        <v>0.2774399999999993</v>
      </c>
      <c r="AK99">
        <f t="shared" si="1"/>
        <v>0.52416499999999999</v>
      </c>
      <c r="AL99">
        <f t="shared" si="1"/>
        <v>0.19656000000000043</v>
      </c>
      <c r="AM99">
        <f t="shared" si="1"/>
        <v>2.4</v>
      </c>
      <c r="AN99">
        <f t="shared" si="1"/>
        <v>0.14447999999999997</v>
      </c>
      <c r="AO99">
        <f t="shared" si="1"/>
        <v>0.95479999999999954</v>
      </c>
      <c r="AP99">
        <f t="shared" si="1"/>
        <v>4.6228800000000048</v>
      </c>
      <c r="AQ99">
        <f t="shared" si="1"/>
        <v>0.34680000000000055</v>
      </c>
      <c r="AR99">
        <f t="shared" si="1"/>
        <v>0.36837499999999995</v>
      </c>
      <c r="AS99">
        <f t="shared" si="1"/>
        <v>0</v>
      </c>
      <c r="AT99">
        <f t="shared" si="1"/>
        <v>7.2239999999999985E-2</v>
      </c>
      <c r="AU99">
        <f t="shared" si="1"/>
        <v>8.6669999999999969E-2</v>
      </c>
      <c r="AV99">
        <f t="shared" si="1"/>
        <v>1.2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530</v>
      </c>
      <c r="X100" t="s">
        <v>532</v>
      </c>
      <c r="Y100" t="s">
        <v>534</v>
      </c>
      <c r="Z100" t="s">
        <v>536</v>
      </c>
      <c r="AA100" t="s">
        <v>538</v>
      </c>
      <c r="AB100" t="s">
        <v>540</v>
      </c>
      <c r="AC100" t="s">
        <v>542</v>
      </c>
      <c r="AD100" t="s">
        <v>544</v>
      </c>
      <c r="AE100" t="s">
        <v>545</v>
      </c>
      <c r="AF100" t="s">
        <v>547</v>
      </c>
      <c r="AG100" t="s">
        <v>549</v>
      </c>
      <c r="AH100" t="s">
        <v>550</v>
      </c>
      <c r="AI100" t="s">
        <v>552</v>
      </c>
      <c r="AJ100" t="s">
        <v>554</v>
      </c>
      <c r="AK100" t="s">
        <v>556</v>
      </c>
      <c r="AL100" t="s">
        <v>558</v>
      </c>
      <c r="AM100" t="s">
        <v>560</v>
      </c>
      <c r="AN100" t="s">
        <v>562</v>
      </c>
      <c r="AO100" t="s">
        <v>563</v>
      </c>
      <c r="AP100" t="s">
        <v>565</v>
      </c>
      <c r="AQ100" t="s">
        <v>567</v>
      </c>
      <c r="AR100" t="s">
        <v>570</v>
      </c>
      <c r="AS100" t="s">
        <v>572</v>
      </c>
      <c r="AT100" t="s">
        <v>574</v>
      </c>
      <c r="AU100" t="s">
        <v>575</v>
      </c>
      <c r="AV100" t="s">
        <v>577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45286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V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45286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579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39.479999999999997</v>
      </c>
      <c r="I3" s="53">
        <v>0</v>
      </c>
      <c r="J3" s="53">
        <v>0</v>
      </c>
      <c r="K3" s="53">
        <v>0</v>
      </c>
      <c r="L3" s="53">
        <v>4.05</v>
      </c>
      <c r="M3" s="72">
        <v>0</v>
      </c>
      <c r="N3" s="71">
        <v>0</v>
      </c>
      <c r="O3" s="53">
        <v>0</v>
      </c>
      <c r="P3" s="53">
        <v>-134</v>
      </c>
      <c r="Q3" s="53">
        <v>0</v>
      </c>
      <c r="R3" s="53">
        <v>0</v>
      </c>
      <c r="S3" s="72">
        <v>0</v>
      </c>
      <c r="T3" t="s">
        <v>579</v>
      </c>
      <c r="U3" s="73">
        <v>-135.19999999999999</v>
      </c>
      <c r="V3" s="74">
        <v>43.53</v>
      </c>
      <c r="W3">
        <v>39.479999999999997</v>
      </c>
      <c r="X3">
        <v>0</v>
      </c>
      <c r="Y3">
        <v>-1.2</v>
      </c>
      <c r="Z3">
        <v>4.05</v>
      </c>
      <c r="AA3">
        <v>0</v>
      </c>
      <c r="AB3">
        <v>0</v>
      </c>
      <c r="AC3">
        <v>-134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47.19</v>
      </c>
      <c r="I4" s="46">
        <v>0</v>
      </c>
      <c r="J4" s="46">
        <v>0</v>
      </c>
      <c r="K4" s="46">
        <v>0</v>
      </c>
      <c r="L4" s="46">
        <v>3.76</v>
      </c>
      <c r="M4" s="74">
        <v>0</v>
      </c>
      <c r="N4" s="73">
        <v>0</v>
      </c>
      <c r="O4" s="46">
        <v>0</v>
      </c>
      <c r="P4" s="46">
        <v>-157</v>
      </c>
      <c r="Q4" s="46">
        <v>0</v>
      </c>
      <c r="R4" s="46">
        <v>0</v>
      </c>
      <c r="S4" s="74">
        <v>0</v>
      </c>
      <c r="U4" s="73">
        <v>-158.19999999999999</v>
      </c>
      <c r="V4" s="74">
        <v>50.95</v>
      </c>
      <c r="W4">
        <v>47.19</v>
      </c>
      <c r="X4">
        <v>0</v>
      </c>
      <c r="Y4">
        <v>-1.2</v>
      </c>
      <c r="Z4">
        <v>3.76</v>
      </c>
      <c r="AA4">
        <v>0</v>
      </c>
      <c r="AB4">
        <v>0</v>
      </c>
      <c r="AC4">
        <v>-157</v>
      </c>
    </row>
    <row r="5" spans="1:29">
      <c r="G5" t="s">
        <v>47</v>
      </c>
      <c r="H5" s="73">
        <v>35.64</v>
      </c>
      <c r="I5" s="46">
        <v>0</v>
      </c>
      <c r="J5" s="46">
        <v>0</v>
      </c>
      <c r="K5" s="46">
        <v>0</v>
      </c>
      <c r="L5" s="46">
        <v>3.56</v>
      </c>
      <c r="M5" s="74">
        <v>0</v>
      </c>
      <c r="N5" s="73">
        <v>0</v>
      </c>
      <c r="O5" s="46">
        <v>0</v>
      </c>
      <c r="P5" s="46">
        <v>-152</v>
      </c>
      <c r="Q5" s="46">
        <v>0</v>
      </c>
      <c r="R5" s="46">
        <v>0</v>
      </c>
      <c r="S5" s="74">
        <v>0</v>
      </c>
      <c r="U5" s="73">
        <v>-153.19999999999999</v>
      </c>
      <c r="V5" s="74">
        <v>39.200000000000003</v>
      </c>
      <c r="W5">
        <v>35.64</v>
      </c>
      <c r="X5">
        <v>0</v>
      </c>
      <c r="Y5">
        <v>-1.2</v>
      </c>
      <c r="Z5">
        <v>3.56</v>
      </c>
      <c r="AA5">
        <v>0</v>
      </c>
      <c r="AB5">
        <v>0</v>
      </c>
      <c r="AC5">
        <v>-152</v>
      </c>
    </row>
    <row r="6" spans="1:29">
      <c r="G6" t="s">
        <v>48</v>
      </c>
      <c r="H6" s="73">
        <v>15.41</v>
      </c>
      <c r="I6" s="46">
        <v>0</v>
      </c>
      <c r="J6" s="46">
        <v>0</v>
      </c>
      <c r="K6" s="46">
        <v>0</v>
      </c>
      <c r="L6" s="46">
        <v>3.37</v>
      </c>
      <c r="M6" s="74">
        <v>0</v>
      </c>
      <c r="N6" s="73">
        <v>0</v>
      </c>
      <c r="O6" s="46">
        <v>0</v>
      </c>
      <c r="P6" s="46">
        <v>-162</v>
      </c>
      <c r="Q6" s="46">
        <v>0</v>
      </c>
      <c r="R6" s="46">
        <v>0</v>
      </c>
      <c r="S6" s="74">
        <v>0</v>
      </c>
      <c r="U6" s="73">
        <v>-163.19999999999999</v>
      </c>
      <c r="V6" s="74">
        <v>18.78</v>
      </c>
      <c r="W6">
        <v>15.41</v>
      </c>
      <c r="X6">
        <v>0</v>
      </c>
      <c r="Y6">
        <v>-1.2</v>
      </c>
      <c r="Z6">
        <v>3.37</v>
      </c>
      <c r="AA6">
        <v>0</v>
      </c>
      <c r="AB6">
        <v>0</v>
      </c>
      <c r="AC6">
        <v>-162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3.27</v>
      </c>
      <c r="M7" s="74">
        <v>0</v>
      </c>
      <c r="N7" s="73">
        <v>-8</v>
      </c>
      <c r="O7" s="46">
        <v>0</v>
      </c>
      <c r="P7" s="46">
        <v>-162</v>
      </c>
      <c r="Q7" s="46">
        <v>0</v>
      </c>
      <c r="R7" s="46">
        <v>0</v>
      </c>
      <c r="S7" s="74">
        <v>0</v>
      </c>
      <c r="U7" s="73">
        <v>-171.2</v>
      </c>
      <c r="V7" s="74">
        <v>3.27</v>
      </c>
      <c r="W7">
        <v>-8</v>
      </c>
      <c r="X7">
        <v>0</v>
      </c>
      <c r="Y7">
        <v>-1.2</v>
      </c>
      <c r="Z7">
        <v>3.27</v>
      </c>
      <c r="AA7">
        <v>0</v>
      </c>
      <c r="AB7">
        <v>0</v>
      </c>
      <c r="AC7">
        <v>-162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3.08</v>
      </c>
      <c r="M8" s="74">
        <v>0</v>
      </c>
      <c r="N8" s="73">
        <v>-8</v>
      </c>
      <c r="O8" s="46">
        <v>0</v>
      </c>
      <c r="P8" s="46">
        <v>-152</v>
      </c>
      <c r="Q8" s="46">
        <v>0</v>
      </c>
      <c r="R8" s="46">
        <v>0</v>
      </c>
      <c r="S8" s="74">
        <v>0</v>
      </c>
      <c r="U8" s="73">
        <v>-161.19999999999999</v>
      </c>
      <c r="V8" s="74">
        <v>3.08</v>
      </c>
      <c r="W8">
        <v>-8</v>
      </c>
      <c r="X8">
        <v>0</v>
      </c>
      <c r="Y8">
        <v>-1.2</v>
      </c>
      <c r="Z8">
        <v>3.08</v>
      </c>
      <c r="AA8">
        <v>0</v>
      </c>
      <c r="AB8">
        <v>0</v>
      </c>
      <c r="AC8">
        <v>-152</v>
      </c>
    </row>
    <row r="9" spans="1:29">
      <c r="G9" t="s">
        <v>51</v>
      </c>
      <c r="H9" s="73">
        <v>13.48</v>
      </c>
      <c r="I9" s="46">
        <v>0</v>
      </c>
      <c r="J9" s="46">
        <v>0</v>
      </c>
      <c r="K9" s="46">
        <v>0</v>
      </c>
      <c r="L9" s="46">
        <v>2.89</v>
      </c>
      <c r="M9" s="74">
        <v>0</v>
      </c>
      <c r="N9" s="73">
        <v>0</v>
      </c>
      <c r="O9" s="46">
        <v>0</v>
      </c>
      <c r="P9" s="46">
        <v>-98</v>
      </c>
      <c r="Q9" s="46">
        <v>0</v>
      </c>
      <c r="R9" s="46">
        <v>0</v>
      </c>
      <c r="S9" s="74">
        <v>0</v>
      </c>
      <c r="U9" s="73">
        <v>-99.2</v>
      </c>
      <c r="V9" s="74">
        <v>16.37</v>
      </c>
      <c r="W9">
        <v>13.48</v>
      </c>
      <c r="X9">
        <v>0</v>
      </c>
      <c r="Y9">
        <v>-1.2</v>
      </c>
      <c r="Z9">
        <v>2.89</v>
      </c>
      <c r="AA9">
        <v>0</v>
      </c>
      <c r="AB9">
        <v>0</v>
      </c>
      <c r="AC9">
        <v>-98</v>
      </c>
    </row>
    <row r="10" spans="1:29">
      <c r="G10" t="s">
        <v>52</v>
      </c>
      <c r="H10" s="73">
        <v>5.78</v>
      </c>
      <c r="I10" s="46">
        <v>0</v>
      </c>
      <c r="J10" s="46">
        <v>0</v>
      </c>
      <c r="K10" s="46">
        <v>0</v>
      </c>
      <c r="L10" s="46">
        <v>2.89</v>
      </c>
      <c r="M10" s="74">
        <v>0</v>
      </c>
      <c r="N10" s="73">
        <v>0</v>
      </c>
      <c r="O10" s="46">
        <v>0</v>
      </c>
      <c r="P10" s="46">
        <v>-97</v>
      </c>
      <c r="Q10" s="46">
        <v>0</v>
      </c>
      <c r="R10" s="46">
        <v>0</v>
      </c>
      <c r="S10" s="74">
        <v>0</v>
      </c>
      <c r="U10" s="73">
        <v>-98.2</v>
      </c>
      <c r="V10" s="74">
        <v>8.67</v>
      </c>
      <c r="W10">
        <v>5.78</v>
      </c>
      <c r="X10">
        <v>0</v>
      </c>
      <c r="Y10">
        <v>-1.2</v>
      </c>
      <c r="Z10">
        <v>2.89</v>
      </c>
      <c r="AA10">
        <v>0</v>
      </c>
      <c r="AB10">
        <v>0</v>
      </c>
      <c r="AC10">
        <v>-97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2.89</v>
      </c>
      <c r="M11" s="74">
        <v>0</v>
      </c>
      <c r="N11" s="73">
        <v>-12</v>
      </c>
      <c r="O11" s="46">
        <v>0</v>
      </c>
      <c r="P11" s="46">
        <v>-89</v>
      </c>
      <c r="Q11" s="46">
        <v>0</v>
      </c>
      <c r="R11" s="46">
        <v>0</v>
      </c>
      <c r="S11" s="74">
        <v>0</v>
      </c>
      <c r="U11" s="73">
        <v>-102.2</v>
      </c>
      <c r="V11" s="74">
        <v>2.89</v>
      </c>
      <c r="W11">
        <v>-12</v>
      </c>
      <c r="X11">
        <v>0</v>
      </c>
      <c r="Y11">
        <v>-1.2</v>
      </c>
      <c r="Z11">
        <v>2.89</v>
      </c>
      <c r="AA11">
        <v>0</v>
      </c>
      <c r="AB11">
        <v>0</v>
      </c>
      <c r="AC11">
        <v>-89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2.79</v>
      </c>
      <c r="M12" s="74">
        <v>0</v>
      </c>
      <c r="N12" s="73">
        <v>-19</v>
      </c>
      <c r="O12" s="46">
        <v>0</v>
      </c>
      <c r="P12" s="46">
        <v>-88</v>
      </c>
      <c r="Q12" s="46">
        <v>0</v>
      </c>
      <c r="R12" s="46">
        <v>0</v>
      </c>
      <c r="S12" s="74">
        <v>0</v>
      </c>
      <c r="U12" s="73">
        <v>-108.2</v>
      </c>
      <c r="V12" s="74">
        <v>2.79</v>
      </c>
      <c r="W12">
        <v>-19</v>
      </c>
      <c r="X12">
        <v>0</v>
      </c>
      <c r="Y12">
        <v>-1.2</v>
      </c>
      <c r="Z12">
        <v>2.79</v>
      </c>
      <c r="AA12">
        <v>0</v>
      </c>
      <c r="AB12">
        <v>0</v>
      </c>
      <c r="AC12">
        <v>-88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0.96</v>
      </c>
      <c r="M13" s="74">
        <v>0</v>
      </c>
      <c r="N13" s="73">
        <v>-28</v>
      </c>
      <c r="O13" s="46">
        <v>0</v>
      </c>
      <c r="P13" s="46">
        <v>-98</v>
      </c>
      <c r="Q13" s="46">
        <v>0</v>
      </c>
      <c r="R13" s="46">
        <v>0</v>
      </c>
      <c r="S13" s="74">
        <v>0</v>
      </c>
      <c r="U13" s="73">
        <v>-127.2</v>
      </c>
      <c r="V13" s="74">
        <v>0.96</v>
      </c>
      <c r="W13">
        <v>-28</v>
      </c>
      <c r="X13">
        <v>0</v>
      </c>
      <c r="Y13">
        <v>-1.2</v>
      </c>
      <c r="Z13">
        <v>0.96</v>
      </c>
      <c r="AA13">
        <v>0</v>
      </c>
      <c r="AB13">
        <v>0</v>
      </c>
      <c r="AC13">
        <v>-98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0.96</v>
      </c>
      <c r="M14" s="74">
        <v>0</v>
      </c>
      <c r="N14" s="73">
        <v>-32</v>
      </c>
      <c r="O14" s="46">
        <v>0</v>
      </c>
      <c r="P14" s="46">
        <v>-98</v>
      </c>
      <c r="Q14" s="46">
        <v>0</v>
      </c>
      <c r="R14" s="46">
        <v>0</v>
      </c>
      <c r="S14" s="74">
        <v>0</v>
      </c>
      <c r="U14" s="73">
        <v>-131.19999999999999</v>
      </c>
      <c r="V14" s="74">
        <v>0.96</v>
      </c>
      <c r="W14">
        <v>-32</v>
      </c>
      <c r="X14">
        <v>0</v>
      </c>
      <c r="Y14">
        <v>-1.2</v>
      </c>
      <c r="Z14">
        <v>0.96</v>
      </c>
      <c r="AA14">
        <v>0</v>
      </c>
      <c r="AB14">
        <v>0</v>
      </c>
      <c r="AC14">
        <v>-98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0.96</v>
      </c>
      <c r="M15" s="74">
        <v>0</v>
      </c>
      <c r="N15" s="73">
        <v>-26</v>
      </c>
      <c r="O15" s="46">
        <v>0</v>
      </c>
      <c r="P15" s="46">
        <v>-104</v>
      </c>
      <c r="Q15" s="46">
        <v>0</v>
      </c>
      <c r="R15" s="46">
        <v>0</v>
      </c>
      <c r="S15" s="74">
        <v>0</v>
      </c>
      <c r="U15" s="73">
        <v>-131.19999999999999</v>
      </c>
      <c r="V15" s="74">
        <v>0.96</v>
      </c>
      <c r="W15">
        <v>-26</v>
      </c>
      <c r="X15">
        <v>0</v>
      </c>
      <c r="Y15">
        <v>-1.2</v>
      </c>
      <c r="Z15">
        <v>0.96</v>
      </c>
      <c r="AA15">
        <v>0</v>
      </c>
      <c r="AB15">
        <v>0</v>
      </c>
      <c r="AC15">
        <v>-104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0.96</v>
      </c>
      <c r="M16" s="74">
        <v>0</v>
      </c>
      <c r="N16" s="73">
        <v>-25</v>
      </c>
      <c r="O16" s="46">
        <v>0</v>
      </c>
      <c r="P16" s="46">
        <v>-103</v>
      </c>
      <c r="Q16" s="46">
        <v>0</v>
      </c>
      <c r="R16" s="46">
        <v>0</v>
      </c>
      <c r="S16" s="74">
        <v>0</v>
      </c>
      <c r="U16" s="73">
        <v>-129.19999999999999</v>
      </c>
      <c r="V16" s="74">
        <v>0.96</v>
      </c>
      <c r="W16">
        <v>-25</v>
      </c>
      <c r="X16">
        <v>0</v>
      </c>
      <c r="Y16">
        <v>-1.2</v>
      </c>
      <c r="Z16">
        <v>0.96</v>
      </c>
      <c r="AA16">
        <v>0</v>
      </c>
      <c r="AB16">
        <v>0</v>
      </c>
      <c r="AC16">
        <v>-103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0.96</v>
      </c>
      <c r="M17" s="74">
        <v>0</v>
      </c>
      <c r="N17" s="73">
        <v>-20</v>
      </c>
      <c r="O17" s="46">
        <v>0</v>
      </c>
      <c r="P17" s="46">
        <v>-104</v>
      </c>
      <c r="Q17" s="46">
        <v>0</v>
      </c>
      <c r="R17" s="46">
        <v>0</v>
      </c>
      <c r="S17" s="74">
        <v>0</v>
      </c>
      <c r="U17" s="73">
        <v>-125.2</v>
      </c>
      <c r="V17" s="74">
        <v>0.96</v>
      </c>
      <c r="W17">
        <v>-20</v>
      </c>
      <c r="X17">
        <v>0</v>
      </c>
      <c r="Y17">
        <v>-1.2</v>
      </c>
      <c r="Z17">
        <v>0.96</v>
      </c>
      <c r="AA17">
        <v>0</v>
      </c>
      <c r="AB17">
        <v>0</v>
      </c>
      <c r="AC17">
        <v>-104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0.96</v>
      </c>
      <c r="M18" s="74">
        <v>0</v>
      </c>
      <c r="N18" s="73">
        <v>-20</v>
      </c>
      <c r="O18" s="46">
        <v>0</v>
      </c>
      <c r="P18" s="46">
        <v>-101</v>
      </c>
      <c r="Q18" s="46">
        <v>0</v>
      </c>
      <c r="R18" s="46">
        <v>0</v>
      </c>
      <c r="S18" s="74">
        <v>0</v>
      </c>
      <c r="U18" s="73">
        <v>-122.2</v>
      </c>
      <c r="V18" s="74">
        <v>0.96</v>
      </c>
      <c r="W18">
        <v>-20</v>
      </c>
      <c r="X18">
        <v>0</v>
      </c>
      <c r="Y18">
        <v>-1.2</v>
      </c>
      <c r="Z18">
        <v>0.96</v>
      </c>
      <c r="AA18">
        <v>0</v>
      </c>
      <c r="AB18">
        <v>0</v>
      </c>
      <c r="AC18">
        <v>-101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0.96</v>
      </c>
      <c r="M19" s="74">
        <v>0</v>
      </c>
      <c r="N19" s="73">
        <v>-13</v>
      </c>
      <c r="O19" s="46">
        <v>0</v>
      </c>
      <c r="P19" s="46">
        <v>-97</v>
      </c>
      <c r="Q19" s="46">
        <v>0</v>
      </c>
      <c r="R19" s="46">
        <v>0</v>
      </c>
      <c r="S19" s="74">
        <v>0</v>
      </c>
      <c r="U19" s="73">
        <v>-111.2</v>
      </c>
      <c r="V19" s="74">
        <v>0.96</v>
      </c>
      <c r="W19">
        <v>-13</v>
      </c>
      <c r="X19">
        <v>0</v>
      </c>
      <c r="Y19">
        <v>-1.2</v>
      </c>
      <c r="Z19">
        <v>0.96</v>
      </c>
      <c r="AA19">
        <v>0</v>
      </c>
      <c r="AB19">
        <v>0</v>
      </c>
      <c r="AC19">
        <v>-97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1.44</v>
      </c>
      <c r="M20" s="74">
        <v>0</v>
      </c>
      <c r="N20" s="73">
        <v>-15</v>
      </c>
      <c r="O20" s="46">
        <v>0</v>
      </c>
      <c r="P20" s="46">
        <v>-96</v>
      </c>
      <c r="Q20" s="46">
        <v>0</v>
      </c>
      <c r="R20" s="46">
        <v>0</v>
      </c>
      <c r="S20" s="74">
        <v>0</v>
      </c>
      <c r="U20" s="73">
        <v>-112.2</v>
      </c>
      <c r="V20" s="74">
        <v>1.44</v>
      </c>
      <c r="W20">
        <v>-15</v>
      </c>
      <c r="X20">
        <v>0</v>
      </c>
      <c r="Y20">
        <v>-1.2</v>
      </c>
      <c r="Z20">
        <v>1.44</v>
      </c>
      <c r="AA20">
        <v>0</v>
      </c>
      <c r="AB20">
        <v>0</v>
      </c>
      <c r="AC20">
        <v>-96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2.41</v>
      </c>
      <c r="M21" s="74">
        <v>0</v>
      </c>
      <c r="N21" s="73">
        <v>-25</v>
      </c>
      <c r="O21" s="46">
        <v>0</v>
      </c>
      <c r="P21" s="46">
        <v>-91</v>
      </c>
      <c r="Q21" s="46">
        <v>0</v>
      </c>
      <c r="R21" s="46">
        <v>0</v>
      </c>
      <c r="S21" s="74">
        <v>0</v>
      </c>
      <c r="U21" s="73">
        <v>-117.2</v>
      </c>
      <c r="V21" s="74">
        <v>2.41</v>
      </c>
      <c r="W21">
        <v>-25</v>
      </c>
      <c r="X21">
        <v>0</v>
      </c>
      <c r="Y21">
        <v>-1.2</v>
      </c>
      <c r="Z21">
        <v>2.41</v>
      </c>
      <c r="AA21">
        <v>0</v>
      </c>
      <c r="AB21">
        <v>0</v>
      </c>
      <c r="AC21">
        <v>-91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4.24</v>
      </c>
      <c r="M22" s="74">
        <v>0</v>
      </c>
      <c r="N22" s="73">
        <v>-18</v>
      </c>
      <c r="O22" s="46">
        <v>0</v>
      </c>
      <c r="P22" s="46">
        <v>-91</v>
      </c>
      <c r="Q22" s="46">
        <v>0</v>
      </c>
      <c r="R22" s="46">
        <v>0</v>
      </c>
      <c r="S22" s="74">
        <v>0</v>
      </c>
      <c r="U22" s="73">
        <v>-110.2</v>
      </c>
      <c r="V22" s="74">
        <v>4.24</v>
      </c>
      <c r="W22">
        <v>-18</v>
      </c>
      <c r="X22">
        <v>0</v>
      </c>
      <c r="Y22">
        <v>-1.2</v>
      </c>
      <c r="Z22">
        <v>4.24</v>
      </c>
      <c r="AA22">
        <v>0</v>
      </c>
      <c r="AB22">
        <v>0</v>
      </c>
      <c r="AC22">
        <v>-91</v>
      </c>
    </row>
    <row r="23" spans="7:29">
      <c r="G23" t="s">
        <v>65</v>
      </c>
      <c r="H23" s="73">
        <v>33.71</v>
      </c>
      <c r="I23" s="46">
        <v>0</v>
      </c>
      <c r="J23" s="46">
        <v>0</v>
      </c>
      <c r="K23" s="46">
        <v>0</v>
      </c>
      <c r="L23" s="46">
        <v>6.93</v>
      </c>
      <c r="M23" s="74">
        <v>0</v>
      </c>
      <c r="N23" s="73">
        <v>0</v>
      </c>
      <c r="O23" s="46">
        <v>0</v>
      </c>
      <c r="P23" s="46">
        <v>-102</v>
      </c>
      <c r="Q23" s="46">
        <v>0</v>
      </c>
      <c r="R23" s="46">
        <v>0</v>
      </c>
      <c r="S23" s="74">
        <v>0</v>
      </c>
      <c r="U23" s="73">
        <v>-103.2</v>
      </c>
      <c r="V23" s="74">
        <v>40.64</v>
      </c>
      <c r="W23">
        <v>33.71</v>
      </c>
      <c r="X23">
        <v>0</v>
      </c>
      <c r="Y23">
        <v>-1.2</v>
      </c>
      <c r="Z23">
        <v>6.93</v>
      </c>
      <c r="AA23">
        <v>0</v>
      </c>
      <c r="AB23">
        <v>0</v>
      </c>
      <c r="AC23">
        <v>-102</v>
      </c>
    </row>
    <row r="24" spans="7:29">
      <c r="G24" t="s">
        <v>66</v>
      </c>
      <c r="H24" s="73">
        <v>14.45</v>
      </c>
      <c r="I24" s="46">
        <v>0</v>
      </c>
      <c r="J24" s="46">
        <v>0</v>
      </c>
      <c r="K24" s="46">
        <v>0</v>
      </c>
      <c r="L24" s="46">
        <v>9.6300000000000008</v>
      </c>
      <c r="M24" s="74">
        <v>0</v>
      </c>
      <c r="N24" s="73">
        <v>0</v>
      </c>
      <c r="O24" s="46">
        <v>0</v>
      </c>
      <c r="P24" s="46">
        <v>-96</v>
      </c>
      <c r="Q24" s="46">
        <v>0</v>
      </c>
      <c r="R24" s="46">
        <v>0</v>
      </c>
      <c r="S24" s="74">
        <v>0</v>
      </c>
      <c r="U24" s="73">
        <v>-97.2</v>
      </c>
      <c r="V24" s="74">
        <v>24.08</v>
      </c>
      <c r="W24">
        <v>14.45</v>
      </c>
      <c r="X24">
        <v>0</v>
      </c>
      <c r="Y24">
        <v>-1.2</v>
      </c>
      <c r="Z24">
        <v>9.6300000000000008</v>
      </c>
      <c r="AA24">
        <v>0</v>
      </c>
      <c r="AB24">
        <v>0</v>
      </c>
      <c r="AC24">
        <v>-96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13.48</v>
      </c>
      <c r="M25" s="74">
        <v>0</v>
      </c>
      <c r="N25" s="73">
        <v>-21</v>
      </c>
      <c r="O25" s="46">
        <v>-10</v>
      </c>
      <c r="P25" s="46">
        <v>-18</v>
      </c>
      <c r="Q25" s="46">
        <v>0</v>
      </c>
      <c r="R25" s="46">
        <v>0</v>
      </c>
      <c r="S25" s="74">
        <v>0</v>
      </c>
      <c r="U25" s="73">
        <v>-50.2</v>
      </c>
      <c r="V25" s="74">
        <v>13.48</v>
      </c>
      <c r="W25">
        <v>-21</v>
      </c>
      <c r="X25">
        <v>-10</v>
      </c>
      <c r="Y25">
        <v>-1.2</v>
      </c>
      <c r="Z25">
        <v>13.48</v>
      </c>
      <c r="AA25">
        <v>0</v>
      </c>
      <c r="AB25">
        <v>0</v>
      </c>
      <c r="AC25">
        <v>-18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16.66</v>
      </c>
      <c r="M26" s="74">
        <v>0</v>
      </c>
      <c r="N26" s="73">
        <v>-22</v>
      </c>
      <c r="O26" s="46">
        <v>-5</v>
      </c>
      <c r="P26" s="46">
        <v>-21</v>
      </c>
      <c r="Q26" s="46">
        <v>0</v>
      </c>
      <c r="R26" s="46">
        <v>0</v>
      </c>
      <c r="S26" s="74">
        <v>0</v>
      </c>
      <c r="U26" s="73">
        <v>-49.2</v>
      </c>
      <c r="V26" s="74">
        <v>16.66</v>
      </c>
      <c r="W26">
        <v>-22</v>
      </c>
      <c r="X26">
        <v>-5</v>
      </c>
      <c r="Y26">
        <v>-1.2</v>
      </c>
      <c r="Z26">
        <v>16.66</v>
      </c>
      <c r="AA26">
        <v>0</v>
      </c>
      <c r="AB26">
        <v>0</v>
      </c>
      <c r="AC26">
        <v>-21</v>
      </c>
    </row>
    <row r="27" spans="7:29">
      <c r="G27" t="s">
        <v>69</v>
      </c>
      <c r="H27" s="73">
        <v>6.74</v>
      </c>
      <c r="I27" s="46">
        <v>0</v>
      </c>
      <c r="J27" s="46">
        <v>0</v>
      </c>
      <c r="K27" s="46">
        <v>0</v>
      </c>
      <c r="L27" s="46">
        <v>18.489999999999998</v>
      </c>
      <c r="M27" s="74">
        <v>0</v>
      </c>
      <c r="N27" s="73">
        <v>0</v>
      </c>
      <c r="O27" s="46">
        <v>-20</v>
      </c>
      <c r="P27" s="46">
        <v>-50</v>
      </c>
      <c r="Q27" s="46">
        <v>0</v>
      </c>
      <c r="R27" s="46">
        <v>0</v>
      </c>
      <c r="S27" s="74">
        <v>0</v>
      </c>
      <c r="U27" s="73">
        <v>-71.2</v>
      </c>
      <c r="V27" s="74">
        <v>25.23</v>
      </c>
      <c r="W27">
        <v>6.74</v>
      </c>
      <c r="X27">
        <v>-20</v>
      </c>
      <c r="Y27">
        <v>-1.2</v>
      </c>
      <c r="Z27">
        <v>18.489999999999998</v>
      </c>
      <c r="AA27">
        <v>0</v>
      </c>
      <c r="AB27">
        <v>0</v>
      </c>
      <c r="AC27">
        <v>-50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21.38</v>
      </c>
      <c r="M28" s="74">
        <v>0</v>
      </c>
      <c r="N28" s="73">
        <v>0</v>
      </c>
      <c r="O28" s="46">
        <v>-30</v>
      </c>
      <c r="P28" s="46">
        <v>-70</v>
      </c>
      <c r="Q28" s="46">
        <v>0</v>
      </c>
      <c r="R28" s="46">
        <v>0</v>
      </c>
      <c r="S28" s="74">
        <v>0</v>
      </c>
      <c r="U28" s="73">
        <v>-101.2</v>
      </c>
      <c r="V28" s="74">
        <v>21.38</v>
      </c>
      <c r="W28">
        <v>0</v>
      </c>
      <c r="X28">
        <v>-30</v>
      </c>
      <c r="Y28">
        <v>-1.2</v>
      </c>
      <c r="Z28">
        <v>21.38</v>
      </c>
      <c r="AA28">
        <v>0</v>
      </c>
      <c r="AB28">
        <v>0</v>
      </c>
      <c r="AC28">
        <v>-70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23.31</v>
      </c>
      <c r="M29" s="74">
        <v>0</v>
      </c>
      <c r="N29" s="73">
        <v>-115</v>
      </c>
      <c r="O29" s="46">
        <v>-72</v>
      </c>
      <c r="P29" s="46">
        <v>-30</v>
      </c>
      <c r="Q29" s="46">
        <v>0</v>
      </c>
      <c r="R29" s="46">
        <v>0</v>
      </c>
      <c r="S29" s="74">
        <v>0</v>
      </c>
      <c r="U29" s="73">
        <v>-218.2</v>
      </c>
      <c r="V29" s="74">
        <v>23.31</v>
      </c>
      <c r="W29">
        <v>-115</v>
      </c>
      <c r="X29">
        <v>-72</v>
      </c>
      <c r="Y29">
        <v>-1.2</v>
      </c>
      <c r="Z29">
        <v>23.31</v>
      </c>
      <c r="AA29">
        <v>0</v>
      </c>
      <c r="AB29">
        <v>0</v>
      </c>
      <c r="AC29">
        <v>-30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24.75</v>
      </c>
      <c r="M30" s="74">
        <v>0</v>
      </c>
      <c r="N30" s="73">
        <v>-139</v>
      </c>
      <c r="O30" s="46">
        <v>-77</v>
      </c>
      <c r="P30" s="46">
        <v>-34</v>
      </c>
      <c r="Q30" s="46">
        <v>0</v>
      </c>
      <c r="R30" s="46">
        <v>0</v>
      </c>
      <c r="S30" s="74">
        <v>0</v>
      </c>
      <c r="U30" s="73">
        <v>-251.2</v>
      </c>
      <c r="V30" s="74">
        <v>24.75</v>
      </c>
      <c r="W30">
        <v>-139</v>
      </c>
      <c r="X30">
        <v>-77</v>
      </c>
      <c r="Y30">
        <v>-1.2</v>
      </c>
      <c r="Z30">
        <v>24.75</v>
      </c>
      <c r="AA30">
        <v>0</v>
      </c>
      <c r="AB30">
        <v>0</v>
      </c>
      <c r="AC30">
        <v>-34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9.6300000000000008</v>
      </c>
      <c r="L31" s="46">
        <v>7.7</v>
      </c>
      <c r="M31" s="74">
        <v>1.1599999999999999</v>
      </c>
      <c r="N31" s="73">
        <v>0</v>
      </c>
      <c r="O31" s="46">
        <v>-92</v>
      </c>
      <c r="P31" s="46">
        <v>-25</v>
      </c>
      <c r="Q31" s="46">
        <v>0</v>
      </c>
      <c r="R31" s="46">
        <v>0</v>
      </c>
      <c r="S31" s="74">
        <v>0</v>
      </c>
      <c r="U31" s="73">
        <v>-118.2</v>
      </c>
      <c r="V31" s="74">
        <v>18.489999999999998</v>
      </c>
      <c r="W31">
        <v>0</v>
      </c>
      <c r="X31">
        <v>-92</v>
      </c>
      <c r="Y31">
        <v>-1.2</v>
      </c>
      <c r="Z31">
        <v>7.7</v>
      </c>
      <c r="AA31">
        <v>9.6300000000000008</v>
      </c>
      <c r="AB31">
        <v>1.1599999999999999</v>
      </c>
      <c r="AC31">
        <v>-25</v>
      </c>
    </row>
    <row r="32" spans="7:29">
      <c r="G32" t="s">
        <v>74</v>
      </c>
      <c r="H32" s="73">
        <v>5.61</v>
      </c>
      <c r="I32" s="46">
        <v>0</v>
      </c>
      <c r="J32" s="46">
        <v>0</v>
      </c>
      <c r="K32" s="46">
        <v>16.86</v>
      </c>
      <c r="L32" s="46">
        <v>9.06</v>
      </c>
      <c r="M32" s="74">
        <v>1.2</v>
      </c>
      <c r="N32" s="73">
        <v>0</v>
      </c>
      <c r="O32" s="46">
        <v>-74</v>
      </c>
      <c r="P32" s="46">
        <v>-26</v>
      </c>
      <c r="Q32" s="46">
        <v>0</v>
      </c>
      <c r="R32" s="46">
        <v>0</v>
      </c>
      <c r="S32" s="74">
        <v>0</v>
      </c>
      <c r="U32" s="73">
        <v>-101.2</v>
      </c>
      <c r="V32" s="74">
        <v>32.729999999999997</v>
      </c>
      <c r="W32">
        <v>5.61</v>
      </c>
      <c r="X32">
        <v>-74</v>
      </c>
      <c r="Y32">
        <v>-1.2</v>
      </c>
      <c r="Z32">
        <v>9.06</v>
      </c>
      <c r="AA32">
        <v>16.86</v>
      </c>
      <c r="AB32">
        <v>1.2</v>
      </c>
      <c r="AC32">
        <v>-26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20.010000000000002</v>
      </c>
      <c r="L33" s="46">
        <v>11.1</v>
      </c>
      <c r="M33" s="74">
        <v>2.34</v>
      </c>
      <c r="N33" s="73">
        <v>-45</v>
      </c>
      <c r="O33" s="46">
        <v>-60</v>
      </c>
      <c r="P33" s="46">
        <v>-35</v>
      </c>
      <c r="Q33" s="46">
        <v>0</v>
      </c>
      <c r="R33" s="46">
        <v>0</v>
      </c>
      <c r="S33" s="74">
        <v>0</v>
      </c>
      <c r="U33" s="73">
        <v>-141.19999999999999</v>
      </c>
      <c r="V33" s="74">
        <v>33.450000000000003</v>
      </c>
      <c r="W33">
        <v>-45</v>
      </c>
      <c r="X33">
        <v>-60</v>
      </c>
      <c r="Y33">
        <v>-1.2</v>
      </c>
      <c r="Z33">
        <v>11.1</v>
      </c>
      <c r="AA33">
        <v>20.010000000000002</v>
      </c>
      <c r="AB33">
        <v>2.34</v>
      </c>
      <c r="AC33">
        <v>-35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21.66</v>
      </c>
      <c r="L34" s="46">
        <v>7.89</v>
      </c>
      <c r="M34" s="74">
        <v>1.64</v>
      </c>
      <c r="N34" s="73">
        <v>-20</v>
      </c>
      <c r="O34" s="46">
        <v>-32</v>
      </c>
      <c r="P34" s="46">
        <v>-45</v>
      </c>
      <c r="Q34" s="46">
        <v>0</v>
      </c>
      <c r="R34" s="46">
        <v>0</v>
      </c>
      <c r="S34" s="74">
        <v>0</v>
      </c>
      <c r="U34" s="73">
        <v>-98.2</v>
      </c>
      <c r="V34" s="74">
        <v>31.19</v>
      </c>
      <c r="W34">
        <v>-20</v>
      </c>
      <c r="X34">
        <v>-32</v>
      </c>
      <c r="Y34">
        <v>-1.2</v>
      </c>
      <c r="Z34">
        <v>7.89</v>
      </c>
      <c r="AA34">
        <v>21.66</v>
      </c>
      <c r="AB34">
        <v>1.64</v>
      </c>
      <c r="AC34">
        <v>-45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6.07</v>
      </c>
      <c r="L35" s="46">
        <v>4.79</v>
      </c>
      <c r="M35" s="74">
        <v>0.56999999999999995</v>
      </c>
      <c r="N35" s="73">
        <v>-37</v>
      </c>
      <c r="O35" s="46">
        <v>-60</v>
      </c>
      <c r="P35" s="46">
        <v>-66</v>
      </c>
      <c r="Q35" s="46">
        <v>0</v>
      </c>
      <c r="R35" s="46">
        <v>0</v>
      </c>
      <c r="S35" s="74">
        <v>0</v>
      </c>
      <c r="U35" s="73">
        <v>-163</v>
      </c>
      <c r="V35" s="74">
        <v>11.43</v>
      </c>
      <c r="W35">
        <v>-37</v>
      </c>
      <c r="X35">
        <v>-60</v>
      </c>
      <c r="Y35">
        <v>0</v>
      </c>
      <c r="Z35">
        <v>4.79</v>
      </c>
      <c r="AA35">
        <v>6.07</v>
      </c>
      <c r="AB35">
        <v>0.56999999999999995</v>
      </c>
      <c r="AC35">
        <v>-66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6.55</v>
      </c>
      <c r="L36" s="46">
        <v>3.91</v>
      </c>
      <c r="M36" s="74">
        <v>0.62</v>
      </c>
      <c r="N36" s="73">
        <v>-23</v>
      </c>
      <c r="O36" s="46">
        <v>-50</v>
      </c>
      <c r="P36" s="46">
        <v>-71</v>
      </c>
      <c r="Q36" s="46">
        <v>0</v>
      </c>
      <c r="R36" s="46">
        <v>0</v>
      </c>
      <c r="S36" s="74">
        <v>0</v>
      </c>
      <c r="U36" s="73">
        <v>-144</v>
      </c>
      <c r="V36" s="74">
        <v>11.08</v>
      </c>
      <c r="W36">
        <v>-23</v>
      </c>
      <c r="X36">
        <v>-50</v>
      </c>
      <c r="Y36">
        <v>0</v>
      </c>
      <c r="Z36">
        <v>3.91</v>
      </c>
      <c r="AA36">
        <v>6.55</v>
      </c>
      <c r="AB36">
        <v>0.62</v>
      </c>
      <c r="AC36">
        <v>-71</v>
      </c>
    </row>
    <row r="37" spans="7:29">
      <c r="G37" t="s">
        <v>79</v>
      </c>
      <c r="H37" s="73">
        <v>6.14</v>
      </c>
      <c r="I37" s="46">
        <v>0</v>
      </c>
      <c r="J37" s="46">
        <v>0</v>
      </c>
      <c r="K37" s="46">
        <v>5.55</v>
      </c>
      <c r="L37" s="46">
        <v>2.96</v>
      </c>
      <c r="M37" s="74">
        <v>0.55000000000000004</v>
      </c>
      <c r="N37" s="73">
        <v>0</v>
      </c>
      <c r="O37" s="46">
        <v>-50</v>
      </c>
      <c r="P37" s="46">
        <v>-52</v>
      </c>
      <c r="Q37" s="46">
        <v>0</v>
      </c>
      <c r="R37" s="46">
        <v>0</v>
      </c>
      <c r="S37" s="74">
        <v>0</v>
      </c>
      <c r="U37" s="73">
        <v>-102</v>
      </c>
      <c r="V37" s="74">
        <v>15.2</v>
      </c>
      <c r="W37">
        <v>6.14</v>
      </c>
      <c r="X37">
        <v>-50</v>
      </c>
      <c r="Y37">
        <v>0</v>
      </c>
      <c r="Z37">
        <v>2.96</v>
      </c>
      <c r="AA37">
        <v>5.55</v>
      </c>
      <c r="AB37">
        <v>0.55000000000000004</v>
      </c>
      <c r="AC37">
        <v>-52</v>
      </c>
    </row>
    <row r="38" spans="7:29">
      <c r="G38" t="s">
        <v>80</v>
      </c>
      <c r="H38" s="73">
        <v>1.37</v>
      </c>
      <c r="I38" s="46">
        <v>0</v>
      </c>
      <c r="J38" s="46">
        <v>0</v>
      </c>
      <c r="K38" s="46">
        <v>6.26</v>
      </c>
      <c r="L38" s="46">
        <v>2.81</v>
      </c>
      <c r="M38" s="74">
        <v>0.61</v>
      </c>
      <c r="N38" s="73">
        <v>0</v>
      </c>
      <c r="O38" s="46">
        <v>-80</v>
      </c>
      <c r="P38" s="46">
        <v>-51</v>
      </c>
      <c r="Q38" s="46">
        <v>0</v>
      </c>
      <c r="R38" s="46">
        <v>0</v>
      </c>
      <c r="S38" s="74">
        <v>0</v>
      </c>
      <c r="U38" s="73">
        <v>-131</v>
      </c>
      <c r="V38" s="74">
        <v>11.05</v>
      </c>
      <c r="W38">
        <v>1.37</v>
      </c>
      <c r="X38">
        <v>-80</v>
      </c>
      <c r="Y38">
        <v>0</v>
      </c>
      <c r="Z38">
        <v>2.81</v>
      </c>
      <c r="AA38">
        <v>6.26</v>
      </c>
      <c r="AB38">
        <v>0.61</v>
      </c>
      <c r="AC38">
        <v>-51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4.67</v>
      </c>
      <c r="L39" s="46">
        <v>2.13</v>
      </c>
      <c r="M39" s="74">
        <v>0.49</v>
      </c>
      <c r="N39" s="73">
        <v>-19</v>
      </c>
      <c r="O39" s="46">
        <v>-113</v>
      </c>
      <c r="P39" s="46">
        <v>-122</v>
      </c>
      <c r="Q39" s="46">
        <v>0</v>
      </c>
      <c r="R39" s="46">
        <v>0</v>
      </c>
      <c r="S39" s="74">
        <v>0</v>
      </c>
      <c r="U39" s="73">
        <v>-254</v>
      </c>
      <c r="V39" s="74">
        <v>7.29</v>
      </c>
      <c r="W39">
        <v>-19</v>
      </c>
      <c r="X39">
        <v>-113</v>
      </c>
      <c r="Y39">
        <v>0</v>
      </c>
      <c r="Z39">
        <v>2.13</v>
      </c>
      <c r="AA39">
        <v>4.67</v>
      </c>
      <c r="AB39">
        <v>0.49</v>
      </c>
      <c r="AC39">
        <v>-122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4.3</v>
      </c>
      <c r="L40" s="46">
        <v>1.93</v>
      </c>
      <c r="M40" s="74">
        <v>0.43</v>
      </c>
      <c r="N40" s="73">
        <v>0</v>
      </c>
      <c r="O40" s="46">
        <v>-115</v>
      </c>
      <c r="P40" s="46">
        <v>-117</v>
      </c>
      <c r="Q40" s="46">
        <v>0</v>
      </c>
      <c r="R40" s="46">
        <v>0</v>
      </c>
      <c r="S40" s="74">
        <v>0</v>
      </c>
      <c r="U40" s="73">
        <v>-232</v>
      </c>
      <c r="V40" s="74">
        <v>6.66</v>
      </c>
      <c r="W40">
        <v>0</v>
      </c>
      <c r="X40">
        <v>-115</v>
      </c>
      <c r="Y40">
        <v>0</v>
      </c>
      <c r="Z40">
        <v>1.93</v>
      </c>
      <c r="AA40">
        <v>4.3</v>
      </c>
      <c r="AB40">
        <v>0.43</v>
      </c>
      <c r="AC40">
        <v>-117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4.1100000000000003</v>
      </c>
      <c r="L41" s="46">
        <v>1.98</v>
      </c>
      <c r="M41" s="74">
        <v>0.5</v>
      </c>
      <c r="N41" s="73">
        <v>-50</v>
      </c>
      <c r="O41" s="46">
        <v>-104</v>
      </c>
      <c r="P41" s="46">
        <v>-76</v>
      </c>
      <c r="Q41" s="46">
        <v>0</v>
      </c>
      <c r="R41" s="46">
        <v>0</v>
      </c>
      <c r="S41" s="74">
        <v>0</v>
      </c>
      <c r="U41" s="73">
        <v>-230</v>
      </c>
      <c r="V41" s="74">
        <v>6.59</v>
      </c>
      <c r="W41">
        <v>-50</v>
      </c>
      <c r="X41">
        <v>-104</v>
      </c>
      <c r="Y41">
        <v>0</v>
      </c>
      <c r="Z41">
        <v>1.98</v>
      </c>
      <c r="AA41">
        <v>4.1100000000000003</v>
      </c>
      <c r="AB41">
        <v>0.5</v>
      </c>
      <c r="AC41">
        <v>-76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2.75</v>
      </c>
      <c r="L42" s="46">
        <v>1.66</v>
      </c>
      <c r="M42" s="74">
        <v>0.39</v>
      </c>
      <c r="N42" s="73">
        <v>-41</v>
      </c>
      <c r="O42" s="46">
        <v>-118</v>
      </c>
      <c r="P42" s="46">
        <v>-68</v>
      </c>
      <c r="Q42" s="46">
        <v>0</v>
      </c>
      <c r="R42" s="46">
        <v>0</v>
      </c>
      <c r="S42" s="74">
        <v>0</v>
      </c>
      <c r="U42" s="73">
        <v>-227</v>
      </c>
      <c r="V42" s="74">
        <v>4.8</v>
      </c>
      <c r="W42">
        <v>-41</v>
      </c>
      <c r="X42">
        <v>-118</v>
      </c>
      <c r="Y42">
        <v>0</v>
      </c>
      <c r="Z42">
        <v>1.66</v>
      </c>
      <c r="AA42">
        <v>2.75</v>
      </c>
      <c r="AB42">
        <v>0.39</v>
      </c>
      <c r="AC42">
        <v>-68</v>
      </c>
    </row>
    <row r="43" spans="7:29">
      <c r="G43" t="s">
        <v>85</v>
      </c>
      <c r="H43" s="73">
        <v>4.8600000000000003</v>
      </c>
      <c r="I43" s="46">
        <v>0</v>
      </c>
      <c r="J43" s="46">
        <v>0</v>
      </c>
      <c r="K43" s="46">
        <v>1.73</v>
      </c>
      <c r="L43" s="46">
        <v>1.36</v>
      </c>
      <c r="M43" s="74">
        <v>0.31</v>
      </c>
      <c r="N43" s="73">
        <v>0</v>
      </c>
      <c r="O43" s="46">
        <v>-94</v>
      </c>
      <c r="P43" s="46">
        <v>-63</v>
      </c>
      <c r="Q43" s="46">
        <v>0</v>
      </c>
      <c r="R43" s="46">
        <v>0</v>
      </c>
      <c r="S43" s="74">
        <v>0</v>
      </c>
      <c r="U43" s="73">
        <v>-157</v>
      </c>
      <c r="V43" s="74">
        <v>8.26</v>
      </c>
      <c r="W43">
        <v>4.8600000000000003</v>
      </c>
      <c r="X43">
        <v>-94</v>
      </c>
      <c r="Y43">
        <v>0</v>
      </c>
      <c r="Z43">
        <v>1.36</v>
      </c>
      <c r="AA43">
        <v>1.73</v>
      </c>
      <c r="AB43">
        <v>0.31</v>
      </c>
      <c r="AC43">
        <v>-63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1.57</v>
      </c>
      <c r="M44" s="74">
        <v>0.51</v>
      </c>
      <c r="N44" s="73">
        <v>0</v>
      </c>
      <c r="O44" s="46">
        <v>-107</v>
      </c>
      <c r="P44" s="46">
        <v>-65</v>
      </c>
      <c r="Q44" s="46">
        <v>0</v>
      </c>
      <c r="R44" s="46">
        <v>0</v>
      </c>
      <c r="S44" s="74">
        <v>0</v>
      </c>
      <c r="U44" s="73">
        <v>-172</v>
      </c>
      <c r="V44" s="74">
        <v>2.08</v>
      </c>
      <c r="W44">
        <v>0</v>
      </c>
      <c r="X44">
        <v>-107</v>
      </c>
      <c r="Y44">
        <v>0</v>
      </c>
      <c r="Z44">
        <v>1.57</v>
      </c>
      <c r="AA44">
        <v>0</v>
      </c>
      <c r="AB44">
        <v>0.51</v>
      </c>
      <c r="AC44">
        <v>-65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6.29</v>
      </c>
      <c r="M45" s="74">
        <v>0.08</v>
      </c>
      <c r="N45" s="73">
        <v>-22</v>
      </c>
      <c r="O45" s="46">
        <v>-105</v>
      </c>
      <c r="P45" s="46">
        <v>-110</v>
      </c>
      <c r="Q45" s="46">
        <v>0</v>
      </c>
      <c r="R45" s="46">
        <v>0</v>
      </c>
      <c r="S45" s="74">
        <v>0</v>
      </c>
      <c r="U45" s="73">
        <v>-237</v>
      </c>
      <c r="V45" s="74">
        <v>6.37</v>
      </c>
      <c r="W45">
        <v>-22</v>
      </c>
      <c r="X45">
        <v>-105</v>
      </c>
      <c r="Y45">
        <v>0</v>
      </c>
      <c r="Z45">
        <v>6.29</v>
      </c>
      <c r="AA45">
        <v>0</v>
      </c>
      <c r="AB45">
        <v>0.08</v>
      </c>
      <c r="AC45">
        <v>-110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6.91</v>
      </c>
      <c r="M46" s="74">
        <v>0</v>
      </c>
      <c r="N46" s="73">
        <v>-11</v>
      </c>
      <c r="O46" s="46">
        <v>-104</v>
      </c>
      <c r="P46" s="46">
        <v>-110</v>
      </c>
      <c r="Q46" s="46">
        <v>0</v>
      </c>
      <c r="R46" s="46">
        <v>0</v>
      </c>
      <c r="S46" s="74">
        <v>0</v>
      </c>
      <c r="U46" s="73">
        <v>-225</v>
      </c>
      <c r="V46" s="74">
        <v>6.91</v>
      </c>
      <c r="W46">
        <v>-11</v>
      </c>
      <c r="X46">
        <v>-104</v>
      </c>
      <c r="Y46">
        <v>0</v>
      </c>
      <c r="Z46">
        <v>6.91</v>
      </c>
      <c r="AA46">
        <v>0</v>
      </c>
      <c r="AB46">
        <v>0</v>
      </c>
      <c r="AC46">
        <v>-110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16.37</v>
      </c>
      <c r="M47" s="74">
        <v>0</v>
      </c>
      <c r="N47" s="73">
        <v>-21</v>
      </c>
      <c r="O47" s="46">
        <v>-131</v>
      </c>
      <c r="P47" s="46">
        <v>-155</v>
      </c>
      <c r="Q47" s="46">
        <v>0</v>
      </c>
      <c r="R47" s="46">
        <v>0</v>
      </c>
      <c r="S47" s="74">
        <v>0</v>
      </c>
      <c r="U47" s="73">
        <v>-307</v>
      </c>
      <c r="V47" s="74">
        <v>16.37</v>
      </c>
      <c r="W47">
        <v>-21</v>
      </c>
      <c r="X47">
        <v>-131</v>
      </c>
      <c r="Y47">
        <v>0</v>
      </c>
      <c r="Z47">
        <v>16.37</v>
      </c>
      <c r="AA47">
        <v>0</v>
      </c>
      <c r="AB47">
        <v>0</v>
      </c>
      <c r="AC47">
        <v>-155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15.41</v>
      </c>
      <c r="M48" s="74">
        <v>0</v>
      </c>
      <c r="N48" s="73">
        <v>-29</v>
      </c>
      <c r="O48" s="46">
        <v>-133</v>
      </c>
      <c r="P48" s="46">
        <v>-155</v>
      </c>
      <c r="Q48" s="46">
        <v>0</v>
      </c>
      <c r="R48" s="46">
        <v>0</v>
      </c>
      <c r="S48" s="74">
        <v>0</v>
      </c>
      <c r="U48" s="73">
        <v>-317</v>
      </c>
      <c r="V48" s="74">
        <v>15.41</v>
      </c>
      <c r="W48">
        <v>-29</v>
      </c>
      <c r="X48">
        <v>-133</v>
      </c>
      <c r="Y48">
        <v>0</v>
      </c>
      <c r="Z48">
        <v>15.41</v>
      </c>
      <c r="AA48">
        <v>0</v>
      </c>
      <c r="AB48">
        <v>0</v>
      </c>
      <c r="AC48">
        <v>-155</v>
      </c>
    </row>
    <row r="49" spans="7:29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10.59</v>
      </c>
      <c r="M49" s="74">
        <v>0</v>
      </c>
      <c r="N49" s="73">
        <v>0</v>
      </c>
      <c r="O49" s="46">
        <v>-104</v>
      </c>
      <c r="P49" s="46">
        <v>-165</v>
      </c>
      <c r="Q49" s="46">
        <v>0</v>
      </c>
      <c r="R49" s="46">
        <v>0</v>
      </c>
      <c r="S49" s="74">
        <v>0</v>
      </c>
      <c r="U49" s="73">
        <v>-269</v>
      </c>
      <c r="V49" s="74">
        <v>10.59</v>
      </c>
      <c r="W49">
        <v>0</v>
      </c>
      <c r="X49">
        <v>-104</v>
      </c>
      <c r="Y49">
        <v>0</v>
      </c>
      <c r="Z49">
        <v>10.59</v>
      </c>
      <c r="AA49">
        <v>0</v>
      </c>
      <c r="AB49">
        <v>0</v>
      </c>
      <c r="AC49">
        <v>-165</v>
      </c>
    </row>
    <row r="50" spans="7:29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9.6300000000000008</v>
      </c>
      <c r="M50" s="74">
        <v>0</v>
      </c>
      <c r="N50" s="73">
        <v>0</v>
      </c>
      <c r="O50" s="46">
        <v>-29</v>
      </c>
      <c r="P50" s="46">
        <v>-165</v>
      </c>
      <c r="Q50" s="46">
        <v>0</v>
      </c>
      <c r="R50" s="46">
        <v>0</v>
      </c>
      <c r="S50" s="74">
        <v>0</v>
      </c>
      <c r="U50" s="73">
        <v>-194</v>
      </c>
      <c r="V50" s="74">
        <v>9.6300000000000008</v>
      </c>
      <c r="W50">
        <v>0</v>
      </c>
      <c r="X50">
        <v>-29</v>
      </c>
      <c r="Y50">
        <v>0</v>
      </c>
      <c r="Z50">
        <v>9.6300000000000008</v>
      </c>
      <c r="AA50">
        <v>0</v>
      </c>
      <c r="AB50">
        <v>0</v>
      </c>
      <c r="AC50">
        <v>-165</v>
      </c>
    </row>
    <row r="51" spans="7:29">
      <c r="G51" t="s">
        <v>93</v>
      </c>
      <c r="H51" s="73">
        <v>33.71</v>
      </c>
      <c r="I51" s="46">
        <v>0</v>
      </c>
      <c r="J51" s="46">
        <v>0</v>
      </c>
      <c r="K51" s="46">
        <v>0</v>
      </c>
      <c r="L51" s="46">
        <v>9.6300000000000008</v>
      </c>
      <c r="M51" s="74">
        <v>0</v>
      </c>
      <c r="N51" s="73">
        <v>0</v>
      </c>
      <c r="O51" s="46">
        <v>-39</v>
      </c>
      <c r="P51" s="46">
        <v>-180</v>
      </c>
      <c r="Q51" s="46">
        <v>0</v>
      </c>
      <c r="R51" s="46">
        <v>0</v>
      </c>
      <c r="S51" s="74">
        <v>0</v>
      </c>
      <c r="U51" s="73">
        <v>-219</v>
      </c>
      <c r="V51" s="74">
        <v>43.34</v>
      </c>
      <c r="W51">
        <v>33.71</v>
      </c>
      <c r="X51">
        <v>-39</v>
      </c>
      <c r="Y51">
        <v>0</v>
      </c>
      <c r="Z51">
        <v>9.6300000000000008</v>
      </c>
      <c r="AA51">
        <v>0</v>
      </c>
      <c r="AB51">
        <v>0</v>
      </c>
      <c r="AC51">
        <v>-180</v>
      </c>
    </row>
    <row r="52" spans="7:29">
      <c r="G52" t="s">
        <v>94</v>
      </c>
      <c r="H52" s="73">
        <v>20.22</v>
      </c>
      <c r="I52" s="46">
        <v>0</v>
      </c>
      <c r="J52" s="46">
        <v>0</v>
      </c>
      <c r="K52" s="46">
        <v>0</v>
      </c>
      <c r="L52" s="46">
        <v>8.67</v>
      </c>
      <c r="M52" s="74">
        <v>0</v>
      </c>
      <c r="N52" s="73">
        <v>0</v>
      </c>
      <c r="O52" s="46">
        <v>-37</v>
      </c>
      <c r="P52" s="46">
        <v>-220</v>
      </c>
      <c r="Q52" s="46">
        <v>0</v>
      </c>
      <c r="R52" s="46">
        <v>0</v>
      </c>
      <c r="S52" s="74">
        <v>0</v>
      </c>
      <c r="U52" s="73">
        <v>-257</v>
      </c>
      <c r="V52" s="74">
        <v>28.89</v>
      </c>
      <c r="W52">
        <v>20.22</v>
      </c>
      <c r="X52">
        <v>-37</v>
      </c>
      <c r="Y52">
        <v>0</v>
      </c>
      <c r="Z52">
        <v>8.67</v>
      </c>
      <c r="AA52">
        <v>0</v>
      </c>
      <c r="AB52">
        <v>0</v>
      </c>
      <c r="AC52">
        <v>-220</v>
      </c>
    </row>
    <row r="53" spans="7:29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8.67</v>
      </c>
      <c r="M53" s="74">
        <v>0</v>
      </c>
      <c r="N53" s="73">
        <v>-16</v>
      </c>
      <c r="O53" s="46">
        <v>-49</v>
      </c>
      <c r="P53" s="46">
        <v>-120</v>
      </c>
      <c r="Q53" s="46">
        <v>0</v>
      </c>
      <c r="R53" s="46">
        <v>0</v>
      </c>
      <c r="S53" s="74">
        <v>0</v>
      </c>
      <c r="U53" s="73">
        <v>-185</v>
      </c>
      <c r="V53" s="74">
        <v>8.67</v>
      </c>
      <c r="W53">
        <v>-16</v>
      </c>
      <c r="X53">
        <v>-49</v>
      </c>
      <c r="Y53">
        <v>0</v>
      </c>
      <c r="Z53">
        <v>8.67</v>
      </c>
      <c r="AA53">
        <v>0</v>
      </c>
      <c r="AB53">
        <v>0</v>
      </c>
      <c r="AC53">
        <v>-120</v>
      </c>
    </row>
    <row r="54" spans="7:29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7.7</v>
      </c>
      <c r="M54" s="74">
        <v>0</v>
      </c>
      <c r="N54" s="73">
        <v>-29</v>
      </c>
      <c r="O54" s="46">
        <v>-33</v>
      </c>
      <c r="P54" s="46">
        <v>-80</v>
      </c>
      <c r="Q54" s="46">
        <v>0</v>
      </c>
      <c r="R54" s="46">
        <v>0</v>
      </c>
      <c r="S54" s="74">
        <v>0</v>
      </c>
      <c r="U54" s="73">
        <v>-142</v>
      </c>
      <c r="V54" s="74">
        <v>7.7</v>
      </c>
      <c r="W54">
        <v>-29</v>
      </c>
      <c r="X54">
        <v>-33</v>
      </c>
      <c r="Y54">
        <v>0</v>
      </c>
      <c r="Z54">
        <v>7.7</v>
      </c>
      <c r="AA54">
        <v>0</v>
      </c>
      <c r="AB54">
        <v>0</v>
      </c>
      <c r="AC54">
        <v>-80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6.74</v>
      </c>
      <c r="M55" s="74">
        <v>0.1</v>
      </c>
      <c r="N55" s="73">
        <v>-44</v>
      </c>
      <c r="O55" s="46">
        <v>-10</v>
      </c>
      <c r="P55" s="46">
        <v>-90</v>
      </c>
      <c r="Q55" s="46">
        <v>0</v>
      </c>
      <c r="R55" s="46">
        <v>0</v>
      </c>
      <c r="S55" s="74">
        <v>0</v>
      </c>
      <c r="U55" s="73">
        <v>-144</v>
      </c>
      <c r="V55" s="74">
        <v>6.84</v>
      </c>
      <c r="W55">
        <v>-44</v>
      </c>
      <c r="X55">
        <v>-10</v>
      </c>
      <c r="Y55">
        <v>0</v>
      </c>
      <c r="Z55">
        <v>6.74</v>
      </c>
      <c r="AA55">
        <v>0</v>
      </c>
      <c r="AB55">
        <v>0.1</v>
      </c>
      <c r="AC55">
        <v>-90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5.78</v>
      </c>
      <c r="M56" s="74">
        <v>0</v>
      </c>
      <c r="N56" s="73">
        <v>-76</v>
      </c>
      <c r="O56" s="46">
        <v>-10</v>
      </c>
      <c r="P56" s="46">
        <v>-50</v>
      </c>
      <c r="Q56" s="46">
        <v>0</v>
      </c>
      <c r="R56" s="46">
        <v>0</v>
      </c>
      <c r="S56" s="74">
        <v>0</v>
      </c>
      <c r="U56" s="73">
        <v>-136</v>
      </c>
      <c r="V56" s="74">
        <v>5.78</v>
      </c>
      <c r="W56">
        <v>-76</v>
      </c>
      <c r="X56">
        <v>-10</v>
      </c>
      <c r="Y56">
        <v>0</v>
      </c>
      <c r="Z56">
        <v>5.78</v>
      </c>
      <c r="AA56">
        <v>0</v>
      </c>
      <c r="AB56">
        <v>0</v>
      </c>
      <c r="AC56">
        <v>-50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4.82</v>
      </c>
      <c r="M57" s="74">
        <v>0</v>
      </c>
      <c r="N57" s="73">
        <v>-97</v>
      </c>
      <c r="O57" s="46">
        <v>0</v>
      </c>
      <c r="P57" s="46">
        <v>-60</v>
      </c>
      <c r="Q57" s="46">
        <v>0</v>
      </c>
      <c r="R57" s="46">
        <v>0</v>
      </c>
      <c r="S57" s="74">
        <v>0</v>
      </c>
      <c r="U57" s="73">
        <v>-157</v>
      </c>
      <c r="V57" s="74">
        <v>4.82</v>
      </c>
      <c r="W57">
        <v>-97</v>
      </c>
      <c r="X57">
        <v>0</v>
      </c>
      <c r="Y57">
        <v>0</v>
      </c>
      <c r="Z57">
        <v>4.82</v>
      </c>
      <c r="AA57">
        <v>0</v>
      </c>
      <c r="AB57">
        <v>0</v>
      </c>
      <c r="AC57">
        <v>-60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4.8099999999999996</v>
      </c>
      <c r="M58" s="74">
        <v>0.1</v>
      </c>
      <c r="N58" s="73">
        <v>-62</v>
      </c>
      <c r="O58" s="46">
        <v>0</v>
      </c>
      <c r="P58" s="46">
        <v>-60</v>
      </c>
      <c r="Q58" s="46">
        <v>0</v>
      </c>
      <c r="R58" s="46">
        <v>0</v>
      </c>
      <c r="S58" s="74">
        <v>0</v>
      </c>
      <c r="U58" s="73">
        <v>-122</v>
      </c>
      <c r="V58" s="74">
        <v>4.91</v>
      </c>
      <c r="W58">
        <v>-62</v>
      </c>
      <c r="X58">
        <v>0</v>
      </c>
      <c r="Y58">
        <v>0</v>
      </c>
      <c r="Z58">
        <v>4.8099999999999996</v>
      </c>
      <c r="AA58">
        <v>0</v>
      </c>
      <c r="AB58">
        <v>0.1</v>
      </c>
      <c r="AC58">
        <v>-60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4.33</v>
      </c>
      <c r="M59" s="74">
        <v>0</v>
      </c>
      <c r="N59" s="73">
        <v>-18</v>
      </c>
      <c r="O59" s="46">
        <v>0</v>
      </c>
      <c r="P59" s="46">
        <v>-70</v>
      </c>
      <c r="Q59" s="46">
        <v>0</v>
      </c>
      <c r="R59" s="46">
        <v>0</v>
      </c>
      <c r="S59" s="74">
        <v>0</v>
      </c>
      <c r="U59" s="73">
        <v>-88</v>
      </c>
      <c r="V59" s="74">
        <v>4.33</v>
      </c>
      <c r="W59">
        <v>-18</v>
      </c>
      <c r="X59">
        <v>0</v>
      </c>
      <c r="Y59">
        <v>0</v>
      </c>
      <c r="Z59">
        <v>4.33</v>
      </c>
      <c r="AA59">
        <v>0</v>
      </c>
      <c r="AB59">
        <v>0</v>
      </c>
      <c r="AC59">
        <v>-70</v>
      </c>
    </row>
    <row r="60" spans="7:29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5.3</v>
      </c>
      <c r="M60" s="74">
        <v>0</v>
      </c>
      <c r="N60" s="73">
        <v>-14</v>
      </c>
      <c r="O60" s="46">
        <v>0</v>
      </c>
      <c r="P60" s="46">
        <v>-60</v>
      </c>
      <c r="Q60" s="46">
        <v>0</v>
      </c>
      <c r="R60" s="46">
        <v>0</v>
      </c>
      <c r="S60" s="74">
        <v>0</v>
      </c>
      <c r="U60" s="73">
        <v>-74</v>
      </c>
      <c r="V60" s="74">
        <v>5.3</v>
      </c>
      <c r="W60">
        <v>-14</v>
      </c>
      <c r="X60">
        <v>0</v>
      </c>
      <c r="Y60">
        <v>0</v>
      </c>
      <c r="Z60">
        <v>5.3</v>
      </c>
      <c r="AA60">
        <v>0</v>
      </c>
      <c r="AB60">
        <v>0</v>
      </c>
      <c r="AC60">
        <v>-60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5.3</v>
      </c>
      <c r="M61" s="74">
        <v>0</v>
      </c>
      <c r="N61" s="73">
        <v>-11</v>
      </c>
      <c r="O61" s="46">
        <v>-10</v>
      </c>
      <c r="P61" s="46">
        <v>-50</v>
      </c>
      <c r="Q61" s="46">
        <v>0</v>
      </c>
      <c r="R61" s="46">
        <v>0</v>
      </c>
      <c r="S61" s="74">
        <v>0</v>
      </c>
      <c r="U61" s="73">
        <v>-71</v>
      </c>
      <c r="V61" s="74">
        <v>5.3</v>
      </c>
      <c r="W61">
        <v>-11</v>
      </c>
      <c r="X61">
        <v>-10</v>
      </c>
      <c r="Y61">
        <v>0</v>
      </c>
      <c r="Z61">
        <v>5.3</v>
      </c>
      <c r="AA61">
        <v>0</v>
      </c>
      <c r="AB61">
        <v>0</v>
      </c>
      <c r="AC61">
        <v>-50</v>
      </c>
    </row>
    <row r="62" spans="7:29">
      <c r="G62" t="s">
        <v>104</v>
      </c>
      <c r="H62" s="73">
        <v>9.6300000000000008</v>
      </c>
      <c r="I62" s="46">
        <v>0</v>
      </c>
      <c r="J62" s="46">
        <v>0</v>
      </c>
      <c r="K62" s="46">
        <v>0</v>
      </c>
      <c r="L62" s="46">
        <v>5.3</v>
      </c>
      <c r="M62" s="74">
        <v>0</v>
      </c>
      <c r="N62" s="73">
        <v>0</v>
      </c>
      <c r="O62" s="46">
        <v>-15</v>
      </c>
      <c r="P62" s="46">
        <v>-50</v>
      </c>
      <c r="Q62" s="46">
        <v>0</v>
      </c>
      <c r="R62" s="46">
        <v>0</v>
      </c>
      <c r="S62" s="74">
        <v>0</v>
      </c>
      <c r="U62" s="73">
        <v>-65</v>
      </c>
      <c r="V62" s="74">
        <v>14.93</v>
      </c>
      <c r="W62">
        <v>9.6300000000000008</v>
      </c>
      <c r="X62">
        <v>-15</v>
      </c>
      <c r="Y62">
        <v>0</v>
      </c>
      <c r="Z62">
        <v>5.3</v>
      </c>
      <c r="AA62">
        <v>0</v>
      </c>
      <c r="AB62">
        <v>0</v>
      </c>
      <c r="AC62">
        <v>-50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4.82</v>
      </c>
      <c r="M63" s="74">
        <v>0</v>
      </c>
      <c r="N63" s="73">
        <v>0</v>
      </c>
      <c r="O63" s="46">
        <v>-20</v>
      </c>
      <c r="P63" s="46">
        <v>0</v>
      </c>
      <c r="Q63" s="46">
        <v>0</v>
      </c>
      <c r="R63" s="46">
        <v>0</v>
      </c>
      <c r="S63" s="74">
        <v>0</v>
      </c>
      <c r="U63" s="73">
        <v>-20</v>
      </c>
      <c r="V63" s="74">
        <v>4.82</v>
      </c>
      <c r="W63">
        <v>0</v>
      </c>
      <c r="X63">
        <v>-20</v>
      </c>
      <c r="Y63">
        <v>0</v>
      </c>
      <c r="Z63">
        <v>4.82</v>
      </c>
      <c r="AA63">
        <v>0</v>
      </c>
      <c r="AB63">
        <v>0</v>
      </c>
      <c r="AC63">
        <v>0</v>
      </c>
    </row>
    <row r="64" spans="7:29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6.26</v>
      </c>
      <c r="M64" s="74">
        <v>0</v>
      </c>
      <c r="N64" s="73">
        <v>-12</v>
      </c>
      <c r="O64" s="46">
        <v>-25</v>
      </c>
      <c r="P64" s="46">
        <v>-20</v>
      </c>
      <c r="Q64" s="46">
        <v>0</v>
      </c>
      <c r="R64" s="46">
        <v>0</v>
      </c>
      <c r="S64" s="74">
        <v>0</v>
      </c>
      <c r="U64" s="73">
        <v>-57</v>
      </c>
      <c r="V64" s="74">
        <v>6.26</v>
      </c>
      <c r="W64">
        <v>-12</v>
      </c>
      <c r="X64">
        <v>-25</v>
      </c>
      <c r="Y64">
        <v>0</v>
      </c>
      <c r="Z64">
        <v>6.26</v>
      </c>
      <c r="AA64">
        <v>0</v>
      </c>
      <c r="AB64">
        <v>0</v>
      </c>
      <c r="AC64">
        <v>-20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4.82</v>
      </c>
      <c r="M65" s="74">
        <v>0</v>
      </c>
      <c r="N65" s="73">
        <v>-25</v>
      </c>
      <c r="O65" s="46">
        <v>-35</v>
      </c>
      <c r="P65" s="46">
        <v>-105</v>
      </c>
      <c r="Q65" s="46">
        <v>0</v>
      </c>
      <c r="R65" s="46">
        <v>0</v>
      </c>
      <c r="S65" s="74">
        <v>0</v>
      </c>
      <c r="U65" s="73">
        <v>-165</v>
      </c>
      <c r="V65" s="74">
        <v>4.82</v>
      </c>
      <c r="W65">
        <v>-25</v>
      </c>
      <c r="X65">
        <v>-35</v>
      </c>
      <c r="Y65">
        <v>0</v>
      </c>
      <c r="Z65">
        <v>4.82</v>
      </c>
      <c r="AA65">
        <v>0</v>
      </c>
      <c r="AB65">
        <v>0</v>
      </c>
      <c r="AC65">
        <v>-105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4.82</v>
      </c>
      <c r="M66" s="74">
        <v>0</v>
      </c>
      <c r="N66" s="73">
        <v>-54</v>
      </c>
      <c r="O66" s="46">
        <v>-21</v>
      </c>
      <c r="P66" s="46">
        <v>-205</v>
      </c>
      <c r="Q66" s="46">
        <v>0</v>
      </c>
      <c r="R66" s="46">
        <v>0</v>
      </c>
      <c r="S66" s="74">
        <v>0</v>
      </c>
      <c r="U66" s="73">
        <v>-280</v>
      </c>
      <c r="V66" s="74">
        <v>4.82</v>
      </c>
      <c r="W66">
        <v>-54</v>
      </c>
      <c r="X66">
        <v>-21</v>
      </c>
      <c r="Y66">
        <v>0</v>
      </c>
      <c r="Z66">
        <v>4.82</v>
      </c>
      <c r="AA66">
        <v>0</v>
      </c>
      <c r="AB66">
        <v>0</v>
      </c>
      <c r="AC66">
        <v>-205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4.82</v>
      </c>
      <c r="M67" s="74">
        <v>0</v>
      </c>
      <c r="N67" s="73">
        <v>-95</v>
      </c>
      <c r="O67" s="46">
        <v>-117</v>
      </c>
      <c r="P67" s="46">
        <v>-160</v>
      </c>
      <c r="Q67" s="46">
        <v>0</v>
      </c>
      <c r="R67" s="46">
        <v>0</v>
      </c>
      <c r="S67" s="74">
        <v>0</v>
      </c>
      <c r="U67" s="73">
        <v>-372</v>
      </c>
      <c r="V67" s="74">
        <v>4.82</v>
      </c>
      <c r="W67">
        <v>-95</v>
      </c>
      <c r="X67">
        <v>-117</v>
      </c>
      <c r="Y67">
        <v>0</v>
      </c>
      <c r="Z67">
        <v>4.82</v>
      </c>
      <c r="AA67">
        <v>0</v>
      </c>
      <c r="AB67">
        <v>0</v>
      </c>
      <c r="AC67">
        <v>-160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5.54</v>
      </c>
      <c r="M68" s="74">
        <v>0.21</v>
      </c>
      <c r="N68" s="73">
        <v>-71</v>
      </c>
      <c r="O68" s="46">
        <v>-132</v>
      </c>
      <c r="P68" s="46">
        <v>-160</v>
      </c>
      <c r="Q68" s="46">
        <v>0</v>
      </c>
      <c r="R68" s="46">
        <v>0</v>
      </c>
      <c r="S68" s="74">
        <v>0</v>
      </c>
      <c r="U68" s="73">
        <v>-363</v>
      </c>
      <c r="V68" s="74">
        <v>5.75</v>
      </c>
      <c r="W68">
        <v>-71</v>
      </c>
      <c r="X68">
        <v>-132</v>
      </c>
      <c r="Y68">
        <v>0</v>
      </c>
      <c r="Z68">
        <v>5.54</v>
      </c>
      <c r="AA68">
        <v>0</v>
      </c>
      <c r="AB68">
        <v>0.21</v>
      </c>
      <c r="AC68">
        <v>-160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3.79</v>
      </c>
      <c r="M69" s="74">
        <v>0.68</v>
      </c>
      <c r="N69" s="73">
        <v>-77</v>
      </c>
      <c r="O69" s="46">
        <v>-140</v>
      </c>
      <c r="P69" s="46">
        <v>-135</v>
      </c>
      <c r="Q69" s="46">
        <v>-50</v>
      </c>
      <c r="R69" s="46">
        <v>0</v>
      </c>
      <c r="S69" s="74">
        <v>0</v>
      </c>
      <c r="U69" s="73">
        <v>-402</v>
      </c>
      <c r="V69" s="74">
        <v>4.47</v>
      </c>
      <c r="W69">
        <v>-77</v>
      </c>
      <c r="X69">
        <v>-140</v>
      </c>
      <c r="Y69">
        <v>0</v>
      </c>
      <c r="Z69">
        <v>3.79</v>
      </c>
      <c r="AA69">
        <v>-50</v>
      </c>
      <c r="AB69">
        <v>0.68</v>
      </c>
      <c r="AC69">
        <v>-135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2.2599999999999998</v>
      </c>
      <c r="M70" s="74">
        <v>0.92</v>
      </c>
      <c r="N70" s="73">
        <v>-27</v>
      </c>
      <c r="O70" s="46">
        <v>-140</v>
      </c>
      <c r="P70" s="46">
        <v>-140</v>
      </c>
      <c r="Q70" s="46">
        <v>-30</v>
      </c>
      <c r="R70" s="46">
        <v>0</v>
      </c>
      <c r="S70" s="74">
        <v>0</v>
      </c>
      <c r="U70" s="73">
        <v>-337</v>
      </c>
      <c r="V70" s="74">
        <v>3.18</v>
      </c>
      <c r="W70">
        <v>-27</v>
      </c>
      <c r="X70">
        <v>-140</v>
      </c>
      <c r="Y70">
        <v>0</v>
      </c>
      <c r="Z70">
        <v>2.2599999999999998</v>
      </c>
      <c r="AA70">
        <v>-30</v>
      </c>
      <c r="AB70">
        <v>0.92</v>
      </c>
      <c r="AC70">
        <v>-140</v>
      </c>
    </row>
    <row r="71" spans="7:29">
      <c r="G71" t="s">
        <v>113</v>
      </c>
      <c r="H71" s="73">
        <v>62.61</v>
      </c>
      <c r="I71" s="46">
        <v>0</v>
      </c>
      <c r="J71" s="46">
        <v>0</v>
      </c>
      <c r="K71" s="46">
        <v>0</v>
      </c>
      <c r="L71" s="46">
        <v>0.86</v>
      </c>
      <c r="M71" s="74">
        <v>0.56000000000000005</v>
      </c>
      <c r="N71" s="73">
        <v>0</v>
      </c>
      <c r="O71" s="46">
        <v>-45</v>
      </c>
      <c r="P71" s="46">
        <v>-70</v>
      </c>
      <c r="Q71" s="46">
        <v>-10</v>
      </c>
      <c r="R71" s="46">
        <v>0</v>
      </c>
      <c r="S71" s="74">
        <v>0</v>
      </c>
      <c r="U71" s="73">
        <v>-125</v>
      </c>
      <c r="V71" s="74">
        <v>64.03</v>
      </c>
      <c r="W71">
        <v>62.61</v>
      </c>
      <c r="X71">
        <v>-45</v>
      </c>
      <c r="Y71">
        <v>0</v>
      </c>
      <c r="Z71">
        <v>0.86</v>
      </c>
      <c r="AA71">
        <v>-10</v>
      </c>
      <c r="AB71">
        <v>0.56000000000000005</v>
      </c>
      <c r="AC71">
        <v>-70</v>
      </c>
    </row>
    <row r="72" spans="7:29">
      <c r="G72" t="s">
        <v>114</v>
      </c>
      <c r="H72" s="73">
        <v>80.08</v>
      </c>
      <c r="I72" s="46">
        <v>0</v>
      </c>
      <c r="J72" s="46">
        <v>0</v>
      </c>
      <c r="K72" s="46">
        <v>0</v>
      </c>
      <c r="L72" s="46">
        <v>0.63</v>
      </c>
      <c r="M72" s="74">
        <v>0.39</v>
      </c>
      <c r="N72" s="73">
        <v>0</v>
      </c>
      <c r="O72" s="46">
        <v>0</v>
      </c>
      <c r="P72" s="46">
        <v>-55</v>
      </c>
      <c r="Q72" s="46">
        <v>-10</v>
      </c>
      <c r="R72" s="46">
        <v>0</v>
      </c>
      <c r="S72" s="74">
        <v>0</v>
      </c>
      <c r="U72" s="73">
        <v>-65</v>
      </c>
      <c r="V72" s="74">
        <v>81.099999999999994</v>
      </c>
      <c r="W72">
        <v>80.08</v>
      </c>
      <c r="X72">
        <v>0</v>
      </c>
      <c r="Y72">
        <v>0</v>
      </c>
      <c r="Z72">
        <v>0.63</v>
      </c>
      <c r="AA72">
        <v>-10</v>
      </c>
      <c r="AB72">
        <v>0.39</v>
      </c>
      <c r="AC72">
        <v>-55</v>
      </c>
    </row>
    <row r="73" spans="7:29">
      <c r="G73" t="s">
        <v>115</v>
      </c>
      <c r="H73" s="73">
        <v>112.75</v>
      </c>
      <c r="I73" s="46">
        <v>0</v>
      </c>
      <c r="J73" s="46">
        <v>0</v>
      </c>
      <c r="K73" s="46">
        <v>0</v>
      </c>
      <c r="L73" s="46">
        <v>0.54</v>
      </c>
      <c r="M73" s="74">
        <v>0.27</v>
      </c>
      <c r="N73" s="73">
        <v>0</v>
      </c>
      <c r="O73" s="46">
        <v>0</v>
      </c>
      <c r="P73" s="46">
        <v>-45</v>
      </c>
      <c r="Q73" s="46">
        <v>0</v>
      </c>
      <c r="R73" s="46">
        <v>0</v>
      </c>
      <c r="S73" s="74">
        <v>0</v>
      </c>
      <c r="U73" s="73">
        <v>-45</v>
      </c>
      <c r="V73" s="74">
        <v>113.56</v>
      </c>
      <c r="W73">
        <v>112.75</v>
      </c>
      <c r="X73">
        <v>0</v>
      </c>
      <c r="Y73">
        <v>0</v>
      </c>
      <c r="Z73">
        <v>0.54</v>
      </c>
      <c r="AA73">
        <v>0</v>
      </c>
      <c r="AB73">
        <v>0.27</v>
      </c>
      <c r="AC73">
        <v>-45</v>
      </c>
    </row>
    <row r="74" spans="7:29">
      <c r="G74" t="s">
        <v>116</v>
      </c>
      <c r="H74" s="73">
        <v>141.34</v>
      </c>
      <c r="I74" s="46">
        <v>0</v>
      </c>
      <c r="J74" s="46">
        <v>0</v>
      </c>
      <c r="K74" s="46">
        <v>0</v>
      </c>
      <c r="L74" s="46">
        <v>0.7</v>
      </c>
      <c r="M74" s="74">
        <v>0.39</v>
      </c>
      <c r="N74" s="73">
        <v>0</v>
      </c>
      <c r="O74" s="46">
        <v>0</v>
      </c>
      <c r="P74" s="46">
        <v>-60</v>
      </c>
      <c r="Q74" s="46">
        <v>0</v>
      </c>
      <c r="R74" s="46">
        <v>0</v>
      </c>
      <c r="S74" s="74">
        <v>0</v>
      </c>
      <c r="U74" s="73">
        <v>-60</v>
      </c>
      <c r="V74" s="74">
        <v>142.43</v>
      </c>
      <c r="W74">
        <v>141.34</v>
      </c>
      <c r="X74">
        <v>0</v>
      </c>
      <c r="Y74">
        <v>0</v>
      </c>
      <c r="Z74">
        <v>0.7</v>
      </c>
      <c r="AA74">
        <v>0</v>
      </c>
      <c r="AB74">
        <v>0.39</v>
      </c>
      <c r="AC74">
        <v>-60</v>
      </c>
    </row>
    <row r="75" spans="7:29">
      <c r="G75" t="s">
        <v>117</v>
      </c>
      <c r="H75" s="73">
        <v>78.75</v>
      </c>
      <c r="I75" s="46">
        <v>0</v>
      </c>
      <c r="J75" s="46">
        <v>0</v>
      </c>
      <c r="K75" s="46">
        <v>0</v>
      </c>
      <c r="L75" s="46">
        <v>0.92</v>
      </c>
      <c r="M75" s="74">
        <v>0.47</v>
      </c>
      <c r="N75" s="73">
        <v>0</v>
      </c>
      <c r="O75" s="46">
        <v>-71</v>
      </c>
      <c r="P75" s="46">
        <v>-70</v>
      </c>
      <c r="Q75" s="46">
        <v>0</v>
      </c>
      <c r="R75" s="46">
        <v>0</v>
      </c>
      <c r="S75" s="74">
        <v>0</v>
      </c>
      <c r="U75" s="73">
        <v>-141</v>
      </c>
      <c r="V75" s="74">
        <v>80.14</v>
      </c>
      <c r="W75">
        <v>78.75</v>
      </c>
      <c r="X75">
        <v>-71</v>
      </c>
      <c r="Y75">
        <v>0</v>
      </c>
      <c r="Z75">
        <v>0.92</v>
      </c>
      <c r="AA75">
        <v>0</v>
      </c>
      <c r="AB75">
        <v>0.47</v>
      </c>
      <c r="AC75">
        <v>-70</v>
      </c>
    </row>
    <row r="76" spans="7:29">
      <c r="G76" t="s">
        <v>118</v>
      </c>
      <c r="H76" s="73">
        <v>54.49</v>
      </c>
      <c r="I76" s="46">
        <v>0</v>
      </c>
      <c r="J76" s="46">
        <v>0</v>
      </c>
      <c r="K76" s="46">
        <v>0</v>
      </c>
      <c r="L76" s="46">
        <v>0.97</v>
      </c>
      <c r="M76" s="74">
        <v>0.48</v>
      </c>
      <c r="N76" s="73">
        <v>0</v>
      </c>
      <c r="O76" s="46">
        <v>-80</v>
      </c>
      <c r="P76" s="46">
        <v>-65</v>
      </c>
      <c r="Q76" s="46">
        <v>0</v>
      </c>
      <c r="R76" s="46">
        <v>0</v>
      </c>
      <c r="S76" s="74">
        <v>0</v>
      </c>
      <c r="U76" s="73">
        <v>-145</v>
      </c>
      <c r="V76" s="74">
        <v>55.94</v>
      </c>
      <c r="W76">
        <v>54.49</v>
      </c>
      <c r="X76">
        <v>-80</v>
      </c>
      <c r="Y76">
        <v>0</v>
      </c>
      <c r="Z76">
        <v>0.97</v>
      </c>
      <c r="AA76">
        <v>0</v>
      </c>
      <c r="AB76">
        <v>0.48</v>
      </c>
      <c r="AC76">
        <v>-65</v>
      </c>
    </row>
    <row r="77" spans="7:29">
      <c r="G77" t="s">
        <v>119</v>
      </c>
      <c r="H77" s="73">
        <v>55.44</v>
      </c>
      <c r="I77" s="46">
        <v>0</v>
      </c>
      <c r="J77" s="46">
        <v>0</v>
      </c>
      <c r="K77" s="46">
        <v>0</v>
      </c>
      <c r="L77" s="46">
        <v>1.2</v>
      </c>
      <c r="M77" s="74">
        <v>0.61</v>
      </c>
      <c r="N77" s="73">
        <v>0</v>
      </c>
      <c r="O77" s="46">
        <v>-75</v>
      </c>
      <c r="P77" s="46">
        <v>-135</v>
      </c>
      <c r="Q77" s="46">
        <v>0</v>
      </c>
      <c r="R77" s="46">
        <v>0</v>
      </c>
      <c r="S77" s="74">
        <v>0</v>
      </c>
      <c r="U77" s="73">
        <v>-210</v>
      </c>
      <c r="V77" s="74">
        <v>57.25</v>
      </c>
      <c r="W77">
        <v>55.44</v>
      </c>
      <c r="X77">
        <v>-75</v>
      </c>
      <c r="Y77">
        <v>0</v>
      </c>
      <c r="Z77">
        <v>1.2</v>
      </c>
      <c r="AA77">
        <v>0</v>
      </c>
      <c r="AB77">
        <v>0.61</v>
      </c>
      <c r="AC77">
        <v>-135</v>
      </c>
    </row>
    <row r="78" spans="7:29">
      <c r="G78" t="s">
        <v>120</v>
      </c>
      <c r="H78" s="73">
        <v>66.099999999999994</v>
      </c>
      <c r="I78" s="46">
        <v>0</v>
      </c>
      <c r="J78" s="46">
        <v>0</v>
      </c>
      <c r="K78" s="46">
        <v>0</v>
      </c>
      <c r="L78" s="46">
        <v>1.39</v>
      </c>
      <c r="M78" s="74">
        <v>0.71</v>
      </c>
      <c r="N78" s="73">
        <v>0</v>
      </c>
      <c r="O78" s="46">
        <v>-90</v>
      </c>
      <c r="P78" s="46">
        <v>-150</v>
      </c>
      <c r="Q78" s="46">
        <v>0</v>
      </c>
      <c r="R78" s="46">
        <v>0</v>
      </c>
      <c r="S78" s="74">
        <v>0</v>
      </c>
      <c r="U78" s="73">
        <v>-240</v>
      </c>
      <c r="V78" s="74">
        <v>68.2</v>
      </c>
      <c r="W78">
        <v>66.099999999999994</v>
      </c>
      <c r="X78">
        <v>-90</v>
      </c>
      <c r="Y78">
        <v>0</v>
      </c>
      <c r="Z78">
        <v>1.39</v>
      </c>
      <c r="AA78">
        <v>0</v>
      </c>
      <c r="AB78">
        <v>0.71</v>
      </c>
      <c r="AC78">
        <v>-150</v>
      </c>
    </row>
    <row r="79" spans="7:29">
      <c r="G79" t="s">
        <v>121</v>
      </c>
      <c r="H79" s="73">
        <v>72.47</v>
      </c>
      <c r="I79" s="46">
        <v>0</v>
      </c>
      <c r="J79" s="46">
        <v>0</v>
      </c>
      <c r="K79" s="46">
        <v>0</v>
      </c>
      <c r="L79" s="46">
        <v>1.55</v>
      </c>
      <c r="M79" s="74">
        <v>0.62</v>
      </c>
      <c r="N79" s="73">
        <v>0</v>
      </c>
      <c r="O79" s="46">
        <v>-93</v>
      </c>
      <c r="P79" s="46">
        <v>-135</v>
      </c>
      <c r="Q79" s="46">
        <v>0</v>
      </c>
      <c r="R79" s="46">
        <v>0</v>
      </c>
      <c r="S79" s="74">
        <v>0</v>
      </c>
      <c r="U79" s="73">
        <v>-228</v>
      </c>
      <c r="V79" s="74">
        <v>74.64</v>
      </c>
      <c r="W79">
        <v>72.47</v>
      </c>
      <c r="X79">
        <v>-93</v>
      </c>
      <c r="Y79">
        <v>0</v>
      </c>
      <c r="Z79">
        <v>1.55</v>
      </c>
      <c r="AA79">
        <v>0</v>
      </c>
      <c r="AB79">
        <v>0.62</v>
      </c>
      <c r="AC79">
        <v>-135</v>
      </c>
    </row>
    <row r="80" spans="7:29">
      <c r="G80" t="s">
        <v>122</v>
      </c>
      <c r="H80" s="73">
        <v>89.68</v>
      </c>
      <c r="I80" s="46">
        <v>0</v>
      </c>
      <c r="J80" s="46">
        <v>0</v>
      </c>
      <c r="K80" s="46">
        <v>0</v>
      </c>
      <c r="L80" s="46">
        <v>1.27</v>
      </c>
      <c r="M80" s="74">
        <v>0.53</v>
      </c>
      <c r="N80" s="73">
        <v>0</v>
      </c>
      <c r="O80" s="46">
        <v>-66</v>
      </c>
      <c r="P80" s="46">
        <v>-130</v>
      </c>
      <c r="Q80" s="46">
        <v>0</v>
      </c>
      <c r="R80" s="46">
        <v>0</v>
      </c>
      <c r="S80" s="74">
        <v>0</v>
      </c>
      <c r="U80" s="73">
        <v>-196</v>
      </c>
      <c r="V80" s="74">
        <v>91.48</v>
      </c>
      <c r="W80">
        <v>89.68</v>
      </c>
      <c r="X80">
        <v>-66</v>
      </c>
      <c r="Y80">
        <v>0</v>
      </c>
      <c r="Z80">
        <v>1.27</v>
      </c>
      <c r="AA80">
        <v>0</v>
      </c>
      <c r="AB80">
        <v>0.53</v>
      </c>
      <c r="AC80">
        <v>-130</v>
      </c>
    </row>
    <row r="81" spans="7:29">
      <c r="G81" t="s">
        <v>123</v>
      </c>
      <c r="H81" s="73">
        <v>23.77</v>
      </c>
      <c r="I81" s="46">
        <v>0</v>
      </c>
      <c r="J81" s="46">
        <v>0</v>
      </c>
      <c r="K81" s="46">
        <v>0</v>
      </c>
      <c r="L81" s="46">
        <v>1.91</v>
      </c>
      <c r="M81" s="74">
        <v>0.88</v>
      </c>
      <c r="N81" s="73">
        <v>0</v>
      </c>
      <c r="O81" s="46">
        <v>-71</v>
      </c>
      <c r="P81" s="46">
        <v>-115</v>
      </c>
      <c r="Q81" s="46">
        <v>0</v>
      </c>
      <c r="R81" s="46">
        <v>0</v>
      </c>
      <c r="S81" s="74">
        <v>0</v>
      </c>
      <c r="U81" s="73">
        <v>-186</v>
      </c>
      <c r="V81" s="74">
        <v>26.56</v>
      </c>
      <c r="W81">
        <v>23.77</v>
      </c>
      <c r="X81">
        <v>-71</v>
      </c>
      <c r="Y81">
        <v>0</v>
      </c>
      <c r="Z81">
        <v>1.91</v>
      </c>
      <c r="AA81">
        <v>0</v>
      </c>
      <c r="AB81">
        <v>0.88</v>
      </c>
      <c r="AC81">
        <v>-115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1.37</v>
      </c>
      <c r="M82" s="74">
        <v>0.95</v>
      </c>
      <c r="N82" s="73">
        <v>0</v>
      </c>
      <c r="O82" s="46">
        <v>-74</v>
      </c>
      <c r="P82" s="46">
        <v>-110</v>
      </c>
      <c r="Q82" s="46">
        <v>0</v>
      </c>
      <c r="R82" s="46">
        <v>0</v>
      </c>
      <c r="S82" s="74">
        <v>0</v>
      </c>
      <c r="U82" s="73">
        <v>-184</v>
      </c>
      <c r="V82" s="74">
        <v>2.3199999999999998</v>
      </c>
      <c r="W82">
        <v>0</v>
      </c>
      <c r="X82">
        <v>-74</v>
      </c>
      <c r="Y82">
        <v>0</v>
      </c>
      <c r="Z82">
        <v>1.37</v>
      </c>
      <c r="AA82">
        <v>0</v>
      </c>
      <c r="AB82">
        <v>0.95</v>
      </c>
      <c r="AC82">
        <v>-110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0.95</v>
      </c>
      <c r="M83" s="74">
        <v>0</v>
      </c>
      <c r="N83" s="73">
        <v>-28</v>
      </c>
      <c r="O83" s="46">
        <v>-95</v>
      </c>
      <c r="P83" s="46">
        <v>-130</v>
      </c>
      <c r="Q83" s="46">
        <v>0</v>
      </c>
      <c r="R83" s="46">
        <v>0</v>
      </c>
      <c r="S83" s="74">
        <v>0</v>
      </c>
      <c r="U83" s="73">
        <v>-253</v>
      </c>
      <c r="V83" s="74">
        <v>0.95</v>
      </c>
      <c r="W83">
        <v>-28</v>
      </c>
      <c r="X83">
        <v>-95</v>
      </c>
      <c r="Y83">
        <v>0</v>
      </c>
      <c r="Z83">
        <v>0.95</v>
      </c>
      <c r="AA83">
        <v>0</v>
      </c>
      <c r="AB83">
        <v>0</v>
      </c>
      <c r="AC83">
        <v>-130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0.96</v>
      </c>
      <c r="M84" s="74">
        <v>0</v>
      </c>
      <c r="N84" s="73">
        <v>-27</v>
      </c>
      <c r="O84" s="46">
        <v>-100</v>
      </c>
      <c r="P84" s="46">
        <v>-90</v>
      </c>
      <c r="Q84" s="46">
        <v>0</v>
      </c>
      <c r="R84" s="46">
        <v>0</v>
      </c>
      <c r="S84" s="74">
        <v>0</v>
      </c>
      <c r="U84" s="73">
        <v>-217</v>
      </c>
      <c r="V84" s="74">
        <v>0.96</v>
      </c>
      <c r="W84">
        <v>-27</v>
      </c>
      <c r="X84">
        <v>-100</v>
      </c>
      <c r="Y84">
        <v>0</v>
      </c>
      <c r="Z84">
        <v>0.96</v>
      </c>
      <c r="AA84">
        <v>0</v>
      </c>
      <c r="AB84">
        <v>0</v>
      </c>
      <c r="AC84">
        <v>-90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15.7</v>
      </c>
      <c r="M85" s="74">
        <v>0</v>
      </c>
      <c r="N85" s="73">
        <v>-30</v>
      </c>
      <c r="O85" s="46">
        <v>-95</v>
      </c>
      <c r="P85" s="46">
        <v>-60</v>
      </c>
      <c r="Q85" s="46">
        <v>0</v>
      </c>
      <c r="R85" s="46">
        <v>0</v>
      </c>
      <c r="S85" s="74">
        <v>0</v>
      </c>
      <c r="U85" s="73">
        <v>-185</v>
      </c>
      <c r="V85" s="74">
        <v>15.7</v>
      </c>
      <c r="W85">
        <v>-30</v>
      </c>
      <c r="X85">
        <v>-95</v>
      </c>
      <c r="Y85">
        <v>0</v>
      </c>
      <c r="Z85">
        <v>15.7</v>
      </c>
      <c r="AA85">
        <v>0</v>
      </c>
      <c r="AB85">
        <v>0</v>
      </c>
      <c r="AC85">
        <v>-60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14.93</v>
      </c>
      <c r="M86" s="74">
        <v>0</v>
      </c>
      <c r="N86" s="73">
        <v>-28</v>
      </c>
      <c r="O86" s="46">
        <v>-89</v>
      </c>
      <c r="P86" s="46">
        <v>-45</v>
      </c>
      <c r="Q86" s="46">
        <v>0</v>
      </c>
      <c r="R86" s="46">
        <v>0</v>
      </c>
      <c r="S86" s="74">
        <v>0</v>
      </c>
      <c r="U86" s="73">
        <v>-162</v>
      </c>
      <c r="V86" s="74">
        <v>14.93</v>
      </c>
      <c r="W86">
        <v>-28</v>
      </c>
      <c r="X86">
        <v>-89</v>
      </c>
      <c r="Y86">
        <v>0</v>
      </c>
      <c r="Z86">
        <v>14.93</v>
      </c>
      <c r="AA86">
        <v>0</v>
      </c>
      <c r="AB86">
        <v>0</v>
      </c>
      <c r="AC86">
        <v>-45</v>
      </c>
    </row>
    <row r="87" spans="7:29">
      <c r="G87" t="s">
        <v>129</v>
      </c>
      <c r="H87" s="73">
        <v>0</v>
      </c>
      <c r="I87" s="46">
        <v>0</v>
      </c>
      <c r="J87" s="46">
        <v>33.71</v>
      </c>
      <c r="K87" s="46">
        <v>0</v>
      </c>
      <c r="L87" s="46">
        <v>14.45</v>
      </c>
      <c r="M87" s="74">
        <v>0</v>
      </c>
      <c r="N87" s="73">
        <v>-46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-46</v>
      </c>
      <c r="V87" s="74">
        <v>48.16</v>
      </c>
      <c r="W87">
        <v>-46</v>
      </c>
      <c r="X87">
        <v>0</v>
      </c>
      <c r="Y87">
        <v>0</v>
      </c>
      <c r="Z87">
        <v>14.45</v>
      </c>
      <c r="AA87">
        <v>0</v>
      </c>
      <c r="AB87">
        <v>0</v>
      </c>
      <c r="AC87">
        <v>33.71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13.96</v>
      </c>
      <c r="M88" s="74">
        <v>0</v>
      </c>
      <c r="N88" s="73">
        <v>-19</v>
      </c>
      <c r="O88" s="46">
        <v>-20</v>
      </c>
      <c r="P88" s="46">
        <v>-45</v>
      </c>
      <c r="Q88" s="46">
        <v>0</v>
      </c>
      <c r="R88" s="46">
        <v>0</v>
      </c>
      <c r="S88" s="74">
        <v>0</v>
      </c>
      <c r="U88" s="73">
        <v>-84</v>
      </c>
      <c r="V88" s="74">
        <v>13.96</v>
      </c>
      <c r="W88">
        <v>-19</v>
      </c>
      <c r="X88">
        <v>-20</v>
      </c>
      <c r="Y88">
        <v>0</v>
      </c>
      <c r="Z88">
        <v>13.96</v>
      </c>
      <c r="AA88">
        <v>0</v>
      </c>
      <c r="AB88">
        <v>0</v>
      </c>
      <c r="AC88">
        <v>-45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12.14</v>
      </c>
      <c r="M89" s="74">
        <v>0</v>
      </c>
      <c r="N89" s="73">
        <v>-11</v>
      </c>
      <c r="O89" s="46">
        <v>-12</v>
      </c>
      <c r="P89" s="46">
        <v>-5</v>
      </c>
      <c r="Q89" s="46">
        <v>0</v>
      </c>
      <c r="R89" s="46">
        <v>0</v>
      </c>
      <c r="S89" s="74">
        <v>0</v>
      </c>
      <c r="U89" s="73">
        <v>-28</v>
      </c>
      <c r="V89" s="74">
        <v>12.14</v>
      </c>
      <c r="W89">
        <v>-11</v>
      </c>
      <c r="X89">
        <v>-12</v>
      </c>
      <c r="Y89">
        <v>0</v>
      </c>
      <c r="Z89">
        <v>12.14</v>
      </c>
      <c r="AA89">
        <v>0</v>
      </c>
      <c r="AB89">
        <v>0</v>
      </c>
      <c r="AC89">
        <v>-5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10.69</v>
      </c>
      <c r="M90" s="74">
        <v>0</v>
      </c>
      <c r="N90" s="73">
        <v>-7</v>
      </c>
      <c r="O90" s="46">
        <v>-15</v>
      </c>
      <c r="P90" s="46">
        <v>-10</v>
      </c>
      <c r="Q90" s="46">
        <v>0</v>
      </c>
      <c r="R90" s="46">
        <v>0</v>
      </c>
      <c r="S90" s="74">
        <v>0</v>
      </c>
      <c r="U90" s="73">
        <v>-32</v>
      </c>
      <c r="V90" s="74">
        <v>10.69</v>
      </c>
      <c r="W90">
        <v>-7</v>
      </c>
      <c r="X90">
        <v>-15</v>
      </c>
      <c r="Y90">
        <v>0</v>
      </c>
      <c r="Z90">
        <v>10.69</v>
      </c>
      <c r="AA90">
        <v>0</v>
      </c>
      <c r="AB90">
        <v>0</v>
      </c>
      <c r="AC90">
        <v>-10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9.25</v>
      </c>
      <c r="M91" s="74">
        <v>0</v>
      </c>
      <c r="N91" s="73">
        <v>-22</v>
      </c>
      <c r="O91" s="46">
        <v>-18</v>
      </c>
      <c r="P91" s="46">
        <v>0</v>
      </c>
      <c r="Q91" s="46">
        <v>0</v>
      </c>
      <c r="R91" s="46">
        <v>0</v>
      </c>
      <c r="S91" s="74">
        <v>0</v>
      </c>
      <c r="U91" s="73">
        <v>-40</v>
      </c>
      <c r="V91" s="74">
        <v>9.25</v>
      </c>
      <c r="W91">
        <v>-22</v>
      </c>
      <c r="X91">
        <v>-18</v>
      </c>
      <c r="Y91">
        <v>0</v>
      </c>
      <c r="Z91">
        <v>9.25</v>
      </c>
      <c r="AA91">
        <v>0</v>
      </c>
      <c r="AB91">
        <v>0</v>
      </c>
      <c r="AC91">
        <v>0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7.9</v>
      </c>
      <c r="M92" s="74">
        <v>0</v>
      </c>
      <c r="N92" s="73">
        <v>-16</v>
      </c>
      <c r="O92" s="46">
        <v>-22</v>
      </c>
      <c r="P92" s="46">
        <v>0</v>
      </c>
      <c r="Q92" s="46">
        <v>0</v>
      </c>
      <c r="R92" s="46">
        <v>0</v>
      </c>
      <c r="S92" s="74">
        <v>0</v>
      </c>
      <c r="U92" s="73">
        <v>-38</v>
      </c>
      <c r="V92" s="74">
        <v>7.9</v>
      </c>
      <c r="W92">
        <v>-16</v>
      </c>
      <c r="X92">
        <v>-22</v>
      </c>
      <c r="Y92">
        <v>0</v>
      </c>
      <c r="Z92">
        <v>7.9</v>
      </c>
      <c r="AA92">
        <v>0</v>
      </c>
      <c r="AB92">
        <v>0</v>
      </c>
      <c r="AC92">
        <v>0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7.22</v>
      </c>
      <c r="M93" s="74">
        <v>0</v>
      </c>
      <c r="N93" s="73">
        <v>-14</v>
      </c>
      <c r="O93" s="46">
        <v>-16</v>
      </c>
      <c r="P93" s="46">
        <v>-5</v>
      </c>
      <c r="Q93" s="46">
        <v>0</v>
      </c>
      <c r="R93" s="46">
        <v>0</v>
      </c>
      <c r="S93" s="74">
        <v>0</v>
      </c>
      <c r="U93" s="73">
        <v>-35</v>
      </c>
      <c r="V93" s="74">
        <v>7.22</v>
      </c>
      <c r="W93">
        <v>-14</v>
      </c>
      <c r="X93">
        <v>-16</v>
      </c>
      <c r="Y93">
        <v>0</v>
      </c>
      <c r="Z93">
        <v>7.22</v>
      </c>
      <c r="AA93">
        <v>0</v>
      </c>
      <c r="AB93">
        <v>0</v>
      </c>
      <c r="AC93">
        <v>-5</v>
      </c>
    </row>
    <row r="94" spans="7:29">
      <c r="G94" t="s">
        <v>136</v>
      </c>
      <c r="H94" s="73">
        <v>12.52</v>
      </c>
      <c r="I94" s="46">
        <v>0</v>
      </c>
      <c r="J94" s="46">
        <v>0</v>
      </c>
      <c r="K94" s="46">
        <v>0</v>
      </c>
      <c r="L94" s="46">
        <v>6.93</v>
      </c>
      <c r="M94" s="74">
        <v>0</v>
      </c>
      <c r="N94" s="73">
        <v>0</v>
      </c>
      <c r="O94" s="46">
        <v>-45</v>
      </c>
      <c r="P94" s="46">
        <v>-5</v>
      </c>
      <c r="Q94" s="46">
        <v>0</v>
      </c>
      <c r="R94" s="46">
        <v>0</v>
      </c>
      <c r="S94" s="74">
        <v>0</v>
      </c>
      <c r="U94" s="73">
        <v>-50</v>
      </c>
      <c r="V94" s="74">
        <v>19.45</v>
      </c>
      <c r="W94">
        <v>12.52</v>
      </c>
      <c r="X94">
        <v>-45</v>
      </c>
      <c r="Y94">
        <v>0</v>
      </c>
      <c r="Z94">
        <v>6.93</v>
      </c>
      <c r="AA94">
        <v>0</v>
      </c>
      <c r="AB94">
        <v>0</v>
      </c>
      <c r="AC94">
        <v>-5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5.0999999999999996</v>
      </c>
      <c r="M95" s="74">
        <v>0</v>
      </c>
      <c r="N95" s="73">
        <v>-7</v>
      </c>
      <c r="O95" s="46">
        <v>-51</v>
      </c>
      <c r="P95" s="46">
        <v>-10</v>
      </c>
      <c r="Q95" s="46">
        <v>0</v>
      </c>
      <c r="R95" s="46">
        <v>0</v>
      </c>
      <c r="S95" s="74">
        <v>0</v>
      </c>
      <c r="U95" s="73">
        <v>-68</v>
      </c>
      <c r="V95" s="74">
        <v>5.0999999999999996</v>
      </c>
      <c r="W95">
        <v>-7</v>
      </c>
      <c r="X95">
        <v>-51</v>
      </c>
      <c r="Y95">
        <v>0</v>
      </c>
      <c r="Z95">
        <v>5.0999999999999996</v>
      </c>
      <c r="AA95">
        <v>0</v>
      </c>
      <c r="AB95">
        <v>0</v>
      </c>
      <c r="AC95">
        <v>-10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4.62</v>
      </c>
      <c r="M96" s="74">
        <v>0</v>
      </c>
      <c r="N96" s="73">
        <v>-21</v>
      </c>
      <c r="O96" s="46">
        <v>-22</v>
      </c>
      <c r="P96" s="46">
        <v>-20</v>
      </c>
      <c r="Q96" s="46">
        <v>0</v>
      </c>
      <c r="R96" s="46">
        <v>0</v>
      </c>
      <c r="S96" s="74">
        <v>0</v>
      </c>
      <c r="U96" s="73">
        <v>-63</v>
      </c>
      <c r="V96" s="74">
        <v>4.62</v>
      </c>
      <c r="W96">
        <v>-21</v>
      </c>
      <c r="X96">
        <v>-22</v>
      </c>
      <c r="Y96">
        <v>0</v>
      </c>
      <c r="Z96">
        <v>4.62</v>
      </c>
      <c r="AA96">
        <v>0</v>
      </c>
      <c r="AB96">
        <v>0</v>
      </c>
      <c r="AC96">
        <v>-20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4.33</v>
      </c>
      <c r="M97" s="74">
        <v>0</v>
      </c>
      <c r="N97" s="73">
        <v>-50</v>
      </c>
      <c r="O97" s="46">
        <v>-10</v>
      </c>
      <c r="P97" s="46">
        <v>0</v>
      </c>
      <c r="Q97" s="46">
        <v>0</v>
      </c>
      <c r="R97" s="46">
        <v>0</v>
      </c>
      <c r="S97" s="74">
        <v>0</v>
      </c>
      <c r="U97" s="73">
        <v>-60</v>
      </c>
      <c r="V97" s="74">
        <v>4.33</v>
      </c>
      <c r="W97">
        <v>-50</v>
      </c>
      <c r="X97">
        <v>-10</v>
      </c>
      <c r="Y97">
        <v>0</v>
      </c>
      <c r="Z97">
        <v>4.33</v>
      </c>
      <c r="AA97">
        <v>0</v>
      </c>
      <c r="AB97">
        <v>0</v>
      </c>
      <c r="AC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3.18</v>
      </c>
      <c r="M98" s="74">
        <v>0</v>
      </c>
      <c r="N98" s="73">
        <v>-86</v>
      </c>
      <c r="O98" s="46">
        <v>-10</v>
      </c>
      <c r="P98" s="46">
        <v>-32</v>
      </c>
      <c r="Q98" s="46">
        <v>0</v>
      </c>
      <c r="R98" s="46">
        <v>0</v>
      </c>
      <c r="S98" s="74">
        <v>0</v>
      </c>
      <c r="U98" s="73">
        <v>-128</v>
      </c>
      <c r="V98" s="74">
        <v>3.18</v>
      </c>
      <c r="W98">
        <v>-86</v>
      </c>
      <c r="X98">
        <v>-10</v>
      </c>
      <c r="Y98">
        <v>0</v>
      </c>
      <c r="Z98">
        <v>3.18</v>
      </c>
      <c r="AA98">
        <v>0</v>
      </c>
      <c r="AB98">
        <v>0</v>
      </c>
      <c r="AC98">
        <v>-32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0.28585499999999997</v>
      </c>
      <c r="I99" s="69">
        <f t="shared" ref="I99:BQ99" si="1">SUM(I3:I98)/4000</f>
        <v>0</v>
      </c>
      <c r="J99" s="69">
        <f t="shared" si="1"/>
        <v>8.427500000000001E-3</v>
      </c>
      <c r="K99" s="69">
        <f t="shared" si="1"/>
        <v>2.7537499999999999E-2</v>
      </c>
      <c r="L99" s="69">
        <f t="shared" si="1"/>
        <v>0.14195999999999998</v>
      </c>
      <c r="M99" s="69">
        <f t="shared" si="1"/>
        <v>5.0675000000000008E-3</v>
      </c>
      <c r="N99" s="68">
        <f t="shared" si="1"/>
        <v>-0.50600000000000001</v>
      </c>
      <c r="O99" s="69">
        <f t="shared" si="1"/>
        <v>-1.0217499999999999</v>
      </c>
      <c r="P99" s="69">
        <f t="shared" si="1"/>
        <v>-2.0122499999999999</v>
      </c>
      <c r="Q99" s="69">
        <f t="shared" si="1"/>
        <v>-2.5000000000000001E-2</v>
      </c>
      <c r="R99" s="69">
        <f t="shared" si="1"/>
        <v>0</v>
      </c>
      <c r="S99" s="70">
        <f t="shared" si="1"/>
        <v>0</v>
      </c>
      <c r="U99" s="68">
        <f t="shared" si="1"/>
        <v>-3.5745999999999993</v>
      </c>
      <c r="V99" s="70">
        <f t="shared" si="1"/>
        <v>0.46884750000000019</v>
      </c>
      <c r="W99">
        <f t="shared" si="1"/>
        <v>-0.22014500000000004</v>
      </c>
      <c r="X99">
        <f t="shared" si="1"/>
        <v>-1.0217499999999999</v>
      </c>
      <c r="Y99">
        <f t="shared" si="1"/>
        <v>-9.6000000000000009E-3</v>
      </c>
      <c r="Z99">
        <f t="shared" si="1"/>
        <v>0.14195999999999998</v>
      </c>
      <c r="AA99">
        <f t="shared" si="1"/>
        <v>2.5374999999999977E-3</v>
      </c>
      <c r="AB99">
        <f t="shared" si="1"/>
        <v>5.0675000000000008E-3</v>
      </c>
      <c r="AC99">
        <f t="shared" si="1"/>
        <v>-2.0038225000000001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45286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438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40.450000000000003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40.450000000000003</v>
      </c>
      <c r="W3">
        <v>0</v>
      </c>
      <c r="X3">
        <v>0</v>
      </c>
      <c r="Y3">
        <v>0</v>
      </c>
      <c r="Z3">
        <v>40.450000000000003</v>
      </c>
      <c r="AA3">
        <v>0</v>
      </c>
    </row>
    <row r="4" spans="1:27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38.520000000000003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38.520000000000003</v>
      </c>
      <c r="W4">
        <v>0</v>
      </c>
      <c r="X4">
        <v>0</v>
      </c>
      <c r="Y4">
        <v>0</v>
      </c>
      <c r="Z4">
        <v>38.520000000000003</v>
      </c>
      <c r="AA4">
        <v>0</v>
      </c>
    </row>
    <row r="5" spans="1:27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36.6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36.6</v>
      </c>
      <c r="W5">
        <v>0</v>
      </c>
      <c r="X5">
        <v>0</v>
      </c>
      <c r="Y5">
        <v>0</v>
      </c>
      <c r="Z5">
        <v>36.6</v>
      </c>
      <c r="AA5">
        <v>0</v>
      </c>
    </row>
    <row r="6" spans="1:27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35.630000000000003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35.630000000000003</v>
      </c>
      <c r="W6">
        <v>0</v>
      </c>
      <c r="X6">
        <v>0</v>
      </c>
      <c r="Y6">
        <v>0</v>
      </c>
      <c r="Z6">
        <v>35.630000000000003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32.75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32.75</v>
      </c>
      <c r="W7">
        <v>0</v>
      </c>
      <c r="X7">
        <v>0</v>
      </c>
      <c r="Y7">
        <v>0</v>
      </c>
      <c r="Z7">
        <v>32.75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32.75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32.75</v>
      </c>
      <c r="W8">
        <v>0</v>
      </c>
      <c r="X8">
        <v>0</v>
      </c>
      <c r="Y8">
        <v>0</v>
      </c>
      <c r="Z8">
        <v>32.75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30.82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30.82</v>
      </c>
      <c r="W9">
        <v>0</v>
      </c>
      <c r="X9">
        <v>0</v>
      </c>
      <c r="Y9">
        <v>0</v>
      </c>
      <c r="Z9">
        <v>30.82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30.82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30.82</v>
      </c>
      <c r="W10">
        <v>0</v>
      </c>
      <c r="X10">
        <v>0</v>
      </c>
      <c r="Y10">
        <v>0</v>
      </c>
      <c r="Z10">
        <v>30.82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29.86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29.86</v>
      </c>
      <c r="W11">
        <v>0</v>
      </c>
      <c r="X11">
        <v>0</v>
      </c>
      <c r="Y11">
        <v>0</v>
      </c>
      <c r="Z11">
        <v>29.86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28.89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28.89</v>
      </c>
      <c r="W12">
        <v>0</v>
      </c>
      <c r="X12">
        <v>0</v>
      </c>
      <c r="Y12">
        <v>0</v>
      </c>
      <c r="Z12">
        <v>28.89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28.89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28.89</v>
      </c>
      <c r="W13">
        <v>0</v>
      </c>
      <c r="X13">
        <v>0</v>
      </c>
      <c r="Y13">
        <v>0</v>
      </c>
      <c r="Z13">
        <v>28.89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27.93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27.93</v>
      </c>
      <c r="W14">
        <v>0</v>
      </c>
      <c r="X14">
        <v>0</v>
      </c>
      <c r="Y14">
        <v>0</v>
      </c>
      <c r="Z14">
        <v>27.93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28.89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28.89</v>
      </c>
      <c r="W15">
        <v>0</v>
      </c>
      <c r="X15">
        <v>0</v>
      </c>
      <c r="Y15">
        <v>0</v>
      </c>
      <c r="Z15">
        <v>28.89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27.93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27.93</v>
      </c>
      <c r="W16">
        <v>0</v>
      </c>
      <c r="X16">
        <v>0</v>
      </c>
      <c r="Y16">
        <v>0</v>
      </c>
      <c r="Z16">
        <v>27.93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27.93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27.93</v>
      </c>
      <c r="W17">
        <v>0</v>
      </c>
      <c r="X17">
        <v>0</v>
      </c>
      <c r="Y17">
        <v>0</v>
      </c>
      <c r="Z17">
        <v>27.93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26.97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26.97</v>
      </c>
      <c r="W18">
        <v>0</v>
      </c>
      <c r="X18">
        <v>0</v>
      </c>
      <c r="Y18">
        <v>0</v>
      </c>
      <c r="Z18">
        <v>26.97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26.97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26.97</v>
      </c>
      <c r="W19">
        <v>0</v>
      </c>
      <c r="X19">
        <v>0</v>
      </c>
      <c r="Y19">
        <v>0</v>
      </c>
      <c r="Z19">
        <v>26.97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27.93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27.93</v>
      </c>
      <c r="W20">
        <v>0</v>
      </c>
      <c r="X20">
        <v>0</v>
      </c>
      <c r="Y20">
        <v>0</v>
      </c>
      <c r="Z20">
        <v>27.93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28.89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28.89</v>
      </c>
      <c r="W21">
        <v>0</v>
      </c>
      <c r="X21">
        <v>0</v>
      </c>
      <c r="Y21">
        <v>0</v>
      </c>
      <c r="Z21">
        <v>28.89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29.86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29.86</v>
      </c>
      <c r="W22">
        <v>0</v>
      </c>
      <c r="X22">
        <v>0</v>
      </c>
      <c r="Y22">
        <v>0</v>
      </c>
      <c r="Z22">
        <v>29.86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30.82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30.82</v>
      </c>
      <c r="W23">
        <v>0</v>
      </c>
      <c r="X23">
        <v>0</v>
      </c>
      <c r="Y23">
        <v>0</v>
      </c>
      <c r="Z23">
        <v>30.82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31.78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31.78</v>
      </c>
      <c r="W24">
        <v>0</v>
      </c>
      <c r="X24">
        <v>0</v>
      </c>
      <c r="Y24">
        <v>0</v>
      </c>
      <c r="Z24">
        <v>31.78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34.67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34.67</v>
      </c>
      <c r="W25">
        <v>0</v>
      </c>
      <c r="X25">
        <v>0</v>
      </c>
      <c r="Y25">
        <v>0</v>
      </c>
      <c r="Z25">
        <v>34.67</v>
      </c>
      <c r="AA25">
        <v>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37.56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37.56</v>
      </c>
      <c r="W26">
        <v>0</v>
      </c>
      <c r="X26">
        <v>0</v>
      </c>
      <c r="Y26">
        <v>0</v>
      </c>
      <c r="Z26">
        <v>37.56</v>
      </c>
      <c r="AA26">
        <v>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42.38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42.38</v>
      </c>
      <c r="W27">
        <v>0</v>
      </c>
      <c r="X27">
        <v>0</v>
      </c>
      <c r="Y27">
        <v>0</v>
      </c>
      <c r="Z27">
        <v>42.38</v>
      </c>
      <c r="AA27">
        <v>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48.16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48.16</v>
      </c>
      <c r="W28">
        <v>0</v>
      </c>
      <c r="X28">
        <v>0</v>
      </c>
      <c r="Y28">
        <v>0</v>
      </c>
      <c r="Z28">
        <v>48.16</v>
      </c>
      <c r="AA28">
        <v>0</v>
      </c>
    </row>
    <row r="29" spans="7:27">
      <c r="G29" t="s">
        <v>71</v>
      </c>
      <c r="H29" s="73">
        <v>0</v>
      </c>
      <c r="I29" s="46">
        <v>14.74</v>
      </c>
      <c r="J29" s="46">
        <v>0</v>
      </c>
      <c r="K29" s="46">
        <v>23.57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38.31</v>
      </c>
      <c r="W29">
        <v>0</v>
      </c>
      <c r="X29">
        <v>14.74</v>
      </c>
      <c r="Y29">
        <v>0</v>
      </c>
      <c r="Z29">
        <v>23.57</v>
      </c>
      <c r="AA29">
        <v>0</v>
      </c>
    </row>
    <row r="30" spans="7:27">
      <c r="G30" t="s">
        <v>72</v>
      </c>
      <c r="H30" s="73">
        <v>0</v>
      </c>
      <c r="I30" s="46">
        <v>10.02</v>
      </c>
      <c r="J30" s="46">
        <v>0</v>
      </c>
      <c r="K30" s="46">
        <v>9.16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19.18</v>
      </c>
      <c r="W30">
        <v>0</v>
      </c>
      <c r="X30">
        <v>10.02</v>
      </c>
      <c r="Y30">
        <v>0</v>
      </c>
      <c r="Z30">
        <v>9.16</v>
      </c>
      <c r="AA30">
        <v>0</v>
      </c>
    </row>
    <row r="31" spans="7:27">
      <c r="G31" t="s">
        <v>73</v>
      </c>
      <c r="H31" s="73">
        <v>0</v>
      </c>
      <c r="I31" s="46">
        <v>1.64</v>
      </c>
      <c r="J31" s="46">
        <v>0</v>
      </c>
      <c r="K31" s="46">
        <v>2.82</v>
      </c>
      <c r="L31" s="46">
        <v>0.91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5.37</v>
      </c>
      <c r="W31">
        <v>0</v>
      </c>
      <c r="X31">
        <v>1.64</v>
      </c>
      <c r="Y31">
        <v>0.91</v>
      </c>
      <c r="Z31">
        <v>2.82</v>
      </c>
      <c r="AA31">
        <v>0</v>
      </c>
    </row>
    <row r="32" spans="7:27">
      <c r="G32" t="s">
        <v>74</v>
      </c>
      <c r="H32" s="73">
        <v>0</v>
      </c>
      <c r="I32" s="46">
        <v>5.56</v>
      </c>
      <c r="J32" s="46">
        <v>0</v>
      </c>
      <c r="K32" s="46">
        <v>5.21</v>
      </c>
      <c r="L32" s="46">
        <v>1.6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12.37</v>
      </c>
      <c r="W32">
        <v>0</v>
      </c>
      <c r="X32">
        <v>5.56</v>
      </c>
      <c r="Y32">
        <v>1.6</v>
      </c>
      <c r="Z32">
        <v>5.21</v>
      </c>
      <c r="AA32">
        <v>0</v>
      </c>
    </row>
    <row r="33" spans="7:27">
      <c r="G33" t="s">
        <v>75</v>
      </c>
      <c r="H33" s="73">
        <v>0</v>
      </c>
      <c r="I33" s="46">
        <v>10.76</v>
      </c>
      <c r="J33" s="46">
        <v>0</v>
      </c>
      <c r="K33" s="46">
        <v>9</v>
      </c>
      <c r="L33" s="46">
        <v>2.34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22.1</v>
      </c>
      <c r="W33">
        <v>0</v>
      </c>
      <c r="X33">
        <v>10.76</v>
      </c>
      <c r="Y33">
        <v>2.34</v>
      </c>
      <c r="Z33">
        <v>9</v>
      </c>
      <c r="AA33">
        <v>0</v>
      </c>
    </row>
    <row r="34" spans="7:27">
      <c r="G34" t="s">
        <v>76</v>
      </c>
      <c r="H34" s="73">
        <v>0.16</v>
      </c>
      <c r="I34" s="46">
        <v>0.24</v>
      </c>
      <c r="J34" s="46">
        <v>0</v>
      </c>
      <c r="K34" s="46">
        <v>0.16</v>
      </c>
      <c r="L34" s="46">
        <v>0.04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0.6</v>
      </c>
      <c r="W34">
        <v>0.16</v>
      </c>
      <c r="X34">
        <v>0.24</v>
      </c>
      <c r="Y34">
        <v>0.04</v>
      </c>
      <c r="Z34">
        <v>0.16</v>
      </c>
      <c r="AA34">
        <v>0</v>
      </c>
    </row>
    <row r="35" spans="7:27">
      <c r="G35" t="s">
        <v>77</v>
      </c>
      <c r="H35" s="73">
        <v>2.7</v>
      </c>
      <c r="I35" s="46">
        <v>3.15</v>
      </c>
      <c r="J35" s="46">
        <v>0</v>
      </c>
      <c r="K35" s="46">
        <v>4.41</v>
      </c>
      <c r="L35" s="46">
        <v>0.81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11.07</v>
      </c>
      <c r="W35">
        <v>2.7</v>
      </c>
      <c r="X35">
        <v>3.15</v>
      </c>
      <c r="Y35">
        <v>0.81</v>
      </c>
      <c r="Z35">
        <v>4.41</v>
      </c>
      <c r="AA35">
        <v>0</v>
      </c>
    </row>
    <row r="36" spans="7:27">
      <c r="G36" t="s">
        <v>78</v>
      </c>
      <c r="H36" s="73">
        <v>7.38</v>
      </c>
      <c r="I36" s="46">
        <v>6.68</v>
      </c>
      <c r="J36" s="46">
        <v>0</v>
      </c>
      <c r="K36" s="46">
        <v>7.32</v>
      </c>
      <c r="L36" s="46">
        <v>1.28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22.66</v>
      </c>
      <c r="W36">
        <v>7.38</v>
      </c>
      <c r="X36">
        <v>6.68</v>
      </c>
      <c r="Y36">
        <v>1.28</v>
      </c>
      <c r="Z36">
        <v>7.32</v>
      </c>
      <c r="AA36">
        <v>0</v>
      </c>
    </row>
    <row r="37" spans="7:27">
      <c r="G37" t="s">
        <v>79</v>
      </c>
      <c r="H37" s="73">
        <v>8.6199999999999992</v>
      </c>
      <c r="I37" s="46">
        <v>8.7799999999999994</v>
      </c>
      <c r="J37" s="46">
        <v>0</v>
      </c>
      <c r="K37" s="46">
        <v>10.54</v>
      </c>
      <c r="L37" s="46">
        <v>1.75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29.69</v>
      </c>
      <c r="W37">
        <v>8.6199999999999992</v>
      </c>
      <c r="X37">
        <v>8.7799999999999994</v>
      </c>
      <c r="Y37">
        <v>1.75</v>
      </c>
      <c r="Z37">
        <v>10.54</v>
      </c>
      <c r="AA37">
        <v>0</v>
      </c>
    </row>
    <row r="38" spans="7:27">
      <c r="G38" t="s">
        <v>80</v>
      </c>
      <c r="H38" s="73">
        <v>5.93</v>
      </c>
      <c r="I38" s="46">
        <v>13.24</v>
      </c>
      <c r="J38" s="46">
        <v>0</v>
      </c>
      <c r="K38" s="46">
        <v>15.91</v>
      </c>
      <c r="L38" s="46">
        <v>2.52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37.6</v>
      </c>
      <c r="W38">
        <v>5.93</v>
      </c>
      <c r="X38">
        <v>13.24</v>
      </c>
      <c r="Y38">
        <v>2.52</v>
      </c>
      <c r="Z38">
        <v>15.91</v>
      </c>
      <c r="AA38">
        <v>0</v>
      </c>
    </row>
    <row r="39" spans="7:27">
      <c r="G39" t="s">
        <v>81</v>
      </c>
      <c r="H39" s="73">
        <v>7.45</v>
      </c>
      <c r="I39" s="46">
        <v>21.73</v>
      </c>
      <c r="J39" s="46">
        <v>0</v>
      </c>
      <c r="K39" s="46">
        <v>28.15</v>
      </c>
      <c r="L39" s="46">
        <v>4.1399999999999997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61.47</v>
      </c>
      <c r="W39">
        <v>7.45</v>
      </c>
      <c r="X39">
        <v>21.73</v>
      </c>
      <c r="Y39">
        <v>4.1399999999999997</v>
      </c>
      <c r="Z39">
        <v>28.15</v>
      </c>
      <c r="AA39">
        <v>0</v>
      </c>
    </row>
    <row r="40" spans="7:27">
      <c r="G40" t="s">
        <v>82</v>
      </c>
      <c r="H40" s="73">
        <v>13.54</v>
      </c>
      <c r="I40" s="46">
        <v>25.97</v>
      </c>
      <c r="J40" s="46">
        <v>0</v>
      </c>
      <c r="K40" s="46">
        <v>30.7</v>
      </c>
      <c r="L40" s="46">
        <v>4.0599999999999996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74.27</v>
      </c>
      <c r="W40">
        <v>13.54</v>
      </c>
      <c r="X40">
        <v>25.97</v>
      </c>
      <c r="Y40">
        <v>4.0599999999999996</v>
      </c>
      <c r="Z40">
        <v>30.7</v>
      </c>
      <c r="AA40">
        <v>0</v>
      </c>
    </row>
    <row r="41" spans="7:27">
      <c r="G41" t="s">
        <v>83</v>
      </c>
      <c r="H41" s="73">
        <v>0</v>
      </c>
      <c r="I41" s="46">
        <v>40.61</v>
      </c>
      <c r="J41" s="46">
        <v>0</v>
      </c>
      <c r="K41" s="46">
        <v>52.6</v>
      </c>
      <c r="L41" s="46">
        <v>6.96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100.17</v>
      </c>
      <c r="W41">
        <v>0</v>
      </c>
      <c r="X41">
        <v>40.61</v>
      </c>
      <c r="Y41">
        <v>6.96</v>
      </c>
      <c r="Z41">
        <v>52.6</v>
      </c>
      <c r="AA41">
        <v>0</v>
      </c>
    </row>
    <row r="42" spans="7:27">
      <c r="G42" t="s">
        <v>84</v>
      </c>
      <c r="H42" s="73">
        <v>0</v>
      </c>
      <c r="I42" s="46">
        <v>51.05</v>
      </c>
      <c r="J42" s="46">
        <v>0</v>
      </c>
      <c r="K42" s="46">
        <v>77.930000000000007</v>
      </c>
      <c r="L42" s="46">
        <v>9.67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138.65</v>
      </c>
      <c r="W42">
        <v>0</v>
      </c>
      <c r="X42">
        <v>51.05</v>
      </c>
      <c r="Y42">
        <v>9.67</v>
      </c>
      <c r="Z42">
        <v>77.930000000000007</v>
      </c>
      <c r="AA42">
        <v>0</v>
      </c>
    </row>
    <row r="43" spans="7:27">
      <c r="G43" t="s">
        <v>85</v>
      </c>
      <c r="H43" s="73">
        <v>0</v>
      </c>
      <c r="I43" s="46">
        <v>28.76</v>
      </c>
      <c r="J43" s="46">
        <v>0</v>
      </c>
      <c r="K43" s="46">
        <v>107.13</v>
      </c>
      <c r="L43" s="46">
        <v>12.22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148.11000000000001</v>
      </c>
      <c r="W43">
        <v>0</v>
      </c>
      <c r="X43">
        <v>28.76</v>
      </c>
      <c r="Y43">
        <v>12.22</v>
      </c>
      <c r="Z43">
        <v>107.13</v>
      </c>
      <c r="AA43">
        <v>0</v>
      </c>
    </row>
    <row r="44" spans="7:27">
      <c r="G44" t="s">
        <v>86</v>
      </c>
      <c r="H44" s="73">
        <v>0</v>
      </c>
      <c r="I44" s="46">
        <v>30.58</v>
      </c>
      <c r="J44" s="46">
        <v>0</v>
      </c>
      <c r="K44" s="46">
        <v>113.91</v>
      </c>
      <c r="L44" s="46">
        <v>12.23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156.72</v>
      </c>
      <c r="W44">
        <v>0</v>
      </c>
      <c r="X44">
        <v>30.58</v>
      </c>
      <c r="Y44">
        <v>12.23</v>
      </c>
      <c r="Z44">
        <v>113.91</v>
      </c>
      <c r="AA44">
        <v>0</v>
      </c>
    </row>
    <row r="45" spans="7:27">
      <c r="G45" t="s">
        <v>87</v>
      </c>
      <c r="H45" s="73">
        <v>0</v>
      </c>
      <c r="I45" s="46">
        <v>27.5</v>
      </c>
      <c r="J45" s="46">
        <v>0</v>
      </c>
      <c r="K45" s="46">
        <v>136.54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164.04</v>
      </c>
      <c r="W45">
        <v>0</v>
      </c>
      <c r="X45">
        <v>27.5</v>
      </c>
      <c r="Y45">
        <v>0</v>
      </c>
      <c r="Z45">
        <v>136.54</v>
      </c>
      <c r="AA45">
        <v>0</v>
      </c>
    </row>
    <row r="46" spans="7:27">
      <c r="G46" t="s">
        <v>88</v>
      </c>
      <c r="H46" s="73">
        <v>0</v>
      </c>
      <c r="I46" s="46">
        <v>14.45</v>
      </c>
      <c r="J46" s="46">
        <v>0</v>
      </c>
      <c r="K46" s="46">
        <v>141.57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156.02000000000001</v>
      </c>
      <c r="W46">
        <v>0</v>
      </c>
      <c r="X46">
        <v>14.45</v>
      </c>
      <c r="Y46">
        <v>0</v>
      </c>
      <c r="Z46">
        <v>141.57</v>
      </c>
      <c r="AA46">
        <v>0</v>
      </c>
    </row>
    <row r="47" spans="7:27">
      <c r="G47" t="s">
        <v>89</v>
      </c>
      <c r="H47" s="73">
        <v>0</v>
      </c>
      <c r="I47" s="46">
        <v>48.77</v>
      </c>
      <c r="J47" s="46">
        <v>0</v>
      </c>
      <c r="K47" s="46">
        <v>129.47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178.24</v>
      </c>
      <c r="W47">
        <v>0</v>
      </c>
      <c r="X47">
        <v>48.77</v>
      </c>
      <c r="Y47">
        <v>0</v>
      </c>
      <c r="Z47">
        <v>129.47</v>
      </c>
      <c r="AA47">
        <v>0</v>
      </c>
    </row>
    <row r="48" spans="7:27">
      <c r="G48" t="s">
        <v>90</v>
      </c>
      <c r="H48" s="73">
        <v>0</v>
      </c>
      <c r="I48" s="46">
        <v>38.520000000000003</v>
      </c>
      <c r="J48" s="46">
        <v>0</v>
      </c>
      <c r="K48" s="46">
        <v>139.65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178.17</v>
      </c>
      <c r="W48">
        <v>0</v>
      </c>
      <c r="X48">
        <v>38.520000000000003</v>
      </c>
      <c r="Y48">
        <v>0</v>
      </c>
      <c r="Z48">
        <v>139.65</v>
      </c>
      <c r="AA48">
        <v>0</v>
      </c>
    </row>
    <row r="49" spans="7:27">
      <c r="G49" t="s">
        <v>91</v>
      </c>
      <c r="H49" s="73">
        <v>0</v>
      </c>
      <c r="I49" s="46">
        <v>28.89</v>
      </c>
      <c r="J49" s="46">
        <v>0</v>
      </c>
      <c r="K49" s="46">
        <v>137.72999999999999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166.62</v>
      </c>
      <c r="W49">
        <v>0</v>
      </c>
      <c r="X49">
        <v>28.89</v>
      </c>
      <c r="Y49">
        <v>0</v>
      </c>
      <c r="Z49">
        <v>137.72999999999999</v>
      </c>
      <c r="AA49">
        <v>0</v>
      </c>
    </row>
    <row r="50" spans="7:27">
      <c r="G50" t="s">
        <v>92</v>
      </c>
      <c r="H50" s="73">
        <v>0</v>
      </c>
      <c r="I50" s="46">
        <v>9.6300000000000008</v>
      </c>
      <c r="J50" s="46">
        <v>0</v>
      </c>
      <c r="K50" s="46">
        <v>134.84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144.46</v>
      </c>
      <c r="W50">
        <v>0</v>
      </c>
      <c r="X50">
        <v>9.6300000000000008</v>
      </c>
      <c r="Y50">
        <v>0</v>
      </c>
      <c r="Z50">
        <v>134.84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80.900000000000006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80.900000000000006</v>
      </c>
      <c r="W51">
        <v>0</v>
      </c>
      <c r="X51">
        <v>0</v>
      </c>
      <c r="Y51">
        <v>0</v>
      </c>
      <c r="Z51">
        <v>80.900000000000006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77.05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77.05</v>
      </c>
      <c r="W52">
        <v>0</v>
      </c>
      <c r="X52">
        <v>0</v>
      </c>
      <c r="Y52">
        <v>0</v>
      </c>
      <c r="Z52">
        <v>77.05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77.05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77.05</v>
      </c>
      <c r="W53">
        <v>0</v>
      </c>
      <c r="X53">
        <v>0</v>
      </c>
      <c r="Y53">
        <v>0</v>
      </c>
      <c r="Z53">
        <v>77.05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77.05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77.05</v>
      </c>
      <c r="W54">
        <v>0</v>
      </c>
      <c r="X54">
        <v>0</v>
      </c>
      <c r="Y54">
        <v>0</v>
      </c>
      <c r="Z54">
        <v>77.05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76.09</v>
      </c>
      <c r="L55" s="46">
        <v>0</v>
      </c>
      <c r="M55" s="74">
        <v>0.78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76.87</v>
      </c>
      <c r="W55">
        <v>0</v>
      </c>
      <c r="X55">
        <v>0</v>
      </c>
      <c r="Y55">
        <v>0</v>
      </c>
      <c r="Z55">
        <v>76.09</v>
      </c>
      <c r="AA55">
        <v>0.78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71.27</v>
      </c>
      <c r="L56" s="46">
        <v>0</v>
      </c>
      <c r="M56" s="74">
        <v>0.74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72.010000000000005</v>
      </c>
      <c r="W56">
        <v>0</v>
      </c>
      <c r="X56">
        <v>0</v>
      </c>
      <c r="Y56">
        <v>0</v>
      </c>
      <c r="Z56">
        <v>71.27</v>
      </c>
      <c r="AA56">
        <v>0.74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68.38</v>
      </c>
      <c r="L57" s="46">
        <v>0</v>
      </c>
      <c r="M57" s="74">
        <v>0.66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69.040000000000006</v>
      </c>
      <c r="W57">
        <v>0</v>
      </c>
      <c r="X57">
        <v>0</v>
      </c>
      <c r="Y57">
        <v>0</v>
      </c>
      <c r="Z57">
        <v>68.38</v>
      </c>
      <c r="AA57">
        <v>0.66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66.459999999999994</v>
      </c>
      <c r="L58" s="46">
        <v>0</v>
      </c>
      <c r="M58" s="74">
        <v>0.2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66.66</v>
      </c>
      <c r="W58">
        <v>0</v>
      </c>
      <c r="X58">
        <v>0</v>
      </c>
      <c r="Y58">
        <v>0</v>
      </c>
      <c r="Z58">
        <v>66.459999999999994</v>
      </c>
      <c r="AA58">
        <v>0.2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64.53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64.53</v>
      </c>
      <c r="W59">
        <v>0</v>
      </c>
      <c r="X59">
        <v>0</v>
      </c>
      <c r="Y59">
        <v>0</v>
      </c>
      <c r="Z59">
        <v>64.53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63.56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63.56</v>
      </c>
      <c r="W60">
        <v>0</v>
      </c>
      <c r="X60">
        <v>0</v>
      </c>
      <c r="Y60">
        <v>0</v>
      </c>
      <c r="Z60">
        <v>63.56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63.56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63.56</v>
      </c>
      <c r="W61">
        <v>0</v>
      </c>
      <c r="X61">
        <v>0</v>
      </c>
      <c r="Y61">
        <v>0</v>
      </c>
      <c r="Z61">
        <v>63.56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61.64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61.64</v>
      </c>
      <c r="W62">
        <v>0</v>
      </c>
      <c r="X62">
        <v>0</v>
      </c>
      <c r="Y62">
        <v>0</v>
      </c>
      <c r="Z62">
        <v>61.64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115.57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115.57</v>
      </c>
      <c r="W63">
        <v>0</v>
      </c>
      <c r="X63">
        <v>0</v>
      </c>
      <c r="Y63">
        <v>0</v>
      </c>
      <c r="Z63">
        <v>115.57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114.61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114.61</v>
      </c>
      <c r="W64">
        <v>0</v>
      </c>
      <c r="X64">
        <v>0</v>
      </c>
      <c r="Y64">
        <v>0</v>
      </c>
      <c r="Z64">
        <v>114.61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113.65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113.65</v>
      </c>
      <c r="W65">
        <v>0</v>
      </c>
      <c r="X65">
        <v>0</v>
      </c>
      <c r="Y65">
        <v>0</v>
      </c>
      <c r="Z65">
        <v>113.65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77.459999999999994</v>
      </c>
      <c r="L66" s="46">
        <v>0</v>
      </c>
      <c r="M66" s="74">
        <v>6.62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84.08</v>
      </c>
      <c r="W66">
        <v>0</v>
      </c>
      <c r="X66">
        <v>0</v>
      </c>
      <c r="Y66">
        <v>0</v>
      </c>
      <c r="Z66">
        <v>77.459999999999994</v>
      </c>
      <c r="AA66">
        <v>6.62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58.15</v>
      </c>
      <c r="L67" s="46">
        <v>0</v>
      </c>
      <c r="M67" s="74">
        <v>5.01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63.16</v>
      </c>
      <c r="W67">
        <v>0</v>
      </c>
      <c r="X67">
        <v>0</v>
      </c>
      <c r="Y67">
        <v>0</v>
      </c>
      <c r="Z67">
        <v>58.15</v>
      </c>
      <c r="AA67">
        <v>5.01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29.64</v>
      </c>
      <c r="L68" s="46">
        <v>0</v>
      </c>
      <c r="M68" s="74">
        <v>2.5499999999999998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32.19</v>
      </c>
      <c r="W68">
        <v>0</v>
      </c>
      <c r="X68">
        <v>0</v>
      </c>
      <c r="Y68">
        <v>0</v>
      </c>
      <c r="Z68">
        <v>29.64</v>
      </c>
      <c r="AA68">
        <v>2.5499999999999998</v>
      </c>
    </row>
    <row r="69" spans="7:27">
      <c r="G69" t="s">
        <v>111</v>
      </c>
      <c r="H69" s="73">
        <v>0</v>
      </c>
      <c r="I69" s="46">
        <v>8.4700000000000006</v>
      </c>
      <c r="J69" s="46">
        <v>0</v>
      </c>
      <c r="K69" s="46">
        <v>19.29</v>
      </c>
      <c r="L69" s="46">
        <v>0</v>
      </c>
      <c r="M69" s="74">
        <v>1.7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29.46</v>
      </c>
      <c r="W69">
        <v>0</v>
      </c>
      <c r="X69">
        <v>8.4700000000000006</v>
      </c>
      <c r="Y69">
        <v>0</v>
      </c>
      <c r="Z69">
        <v>19.29</v>
      </c>
      <c r="AA69">
        <v>1.7</v>
      </c>
    </row>
    <row r="70" spans="7:27">
      <c r="G70" t="s">
        <v>112</v>
      </c>
      <c r="H70" s="73">
        <v>0</v>
      </c>
      <c r="I70" s="46">
        <v>11.13</v>
      </c>
      <c r="J70" s="46">
        <v>0</v>
      </c>
      <c r="K70" s="46">
        <v>12.68</v>
      </c>
      <c r="L70" s="46">
        <v>0</v>
      </c>
      <c r="M70" s="74">
        <v>1.1200000000000001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24.93</v>
      </c>
      <c r="W70">
        <v>0</v>
      </c>
      <c r="X70">
        <v>11.13</v>
      </c>
      <c r="Y70">
        <v>0</v>
      </c>
      <c r="Z70">
        <v>12.68</v>
      </c>
      <c r="AA70">
        <v>1.1200000000000001</v>
      </c>
    </row>
    <row r="71" spans="7:27">
      <c r="G71" t="s">
        <v>113</v>
      </c>
      <c r="H71" s="73">
        <v>2.34</v>
      </c>
      <c r="I71" s="46">
        <v>7.54</v>
      </c>
      <c r="J71" s="46">
        <v>0</v>
      </c>
      <c r="K71" s="46">
        <v>5</v>
      </c>
      <c r="L71" s="46">
        <v>0.52</v>
      </c>
      <c r="M71" s="74">
        <v>0.39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15.79</v>
      </c>
      <c r="W71">
        <v>2.34</v>
      </c>
      <c r="X71">
        <v>7.54</v>
      </c>
      <c r="Y71">
        <v>0.52</v>
      </c>
      <c r="Z71">
        <v>5</v>
      </c>
      <c r="AA71">
        <v>0.39</v>
      </c>
    </row>
    <row r="72" spans="7:27">
      <c r="G72" t="s">
        <v>114</v>
      </c>
      <c r="H72" s="73">
        <v>2.04</v>
      </c>
      <c r="I72" s="46">
        <v>3.71</v>
      </c>
      <c r="J72" s="46">
        <v>0</v>
      </c>
      <c r="K72" s="46">
        <v>2.02</v>
      </c>
      <c r="L72" s="46">
        <v>0.22</v>
      </c>
      <c r="M72" s="74">
        <v>0.16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8.15</v>
      </c>
      <c r="W72">
        <v>2.04</v>
      </c>
      <c r="X72">
        <v>3.71</v>
      </c>
      <c r="Y72">
        <v>0.22</v>
      </c>
      <c r="Z72">
        <v>2.02</v>
      </c>
      <c r="AA72">
        <v>0.16</v>
      </c>
    </row>
    <row r="73" spans="7:27">
      <c r="G73" t="s">
        <v>115</v>
      </c>
      <c r="H73" s="73">
        <v>1.4</v>
      </c>
      <c r="I73" s="46">
        <v>1.37</v>
      </c>
      <c r="J73" s="46">
        <v>0</v>
      </c>
      <c r="K73" s="46">
        <v>0.86</v>
      </c>
      <c r="L73" s="46">
        <v>0.09</v>
      </c>
      <c r="M73" s="74">
        <v>0.05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3.77</v>
      </c>
      <c r="W73">
        <v>1.4</v>
      </c>
      <c r="X73">
        <v>1.37</v>
      </c>
      <c r="Y73">
        <v>0.09</v>
      </c>
      <c r="Z73">
        <v>0.86</v>
      </c>
      <c r="AA73">
        <v>0.05</v>
      </c>
    </row>
    <row r="74" spans="7:27">
      <c r="G74" t="s">
        <v>116</v>
      </c>
      <c r="H74" s="73">
        <v>0.45</v>
      </c>
      <c r="I74" s="46">
        <v>0.47</v>
      </c>
      <c r="J74" s="46">
        <v>0</v>
      </c>
      <c r="K74" s="46">
        <v>0.34</v>
      </c>
      <c r="L74" s="46">
        <v>0.04</v>
      </c>
      <c r="M74" s="74">
        <v>0.02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1.32</v>
      </c>
      <c r="W74">
        <v>0.45</v>
      </c>
      <c r="X74">
        <v>0.47</v>
      </c>
      <c r="Y74">
        <v>0.04</v>
      </c>
      <c r="Z74">
        <v>0.34</v>
      </c>
      <c r="AA74">
        <v>0.02</v>
      </c>
    </row>
    <row r="75" spans="7:27">
      <c r="G75" t="s">
        <v>117</v>
      </c>
      <c r="H75" s="73">
        <v>0.38</v>
      </c>
      <c r="I75" s="46">
        <v>0.14000000000000001</v>
      </c>
      <c r="J75" s="46">
        <v>0</v>
      </c>
      <c r="K75" s="46">
        <v>0.12</v>
      </c>
      <c r="L75" s="46">
        <v>0.01</v>
      </c>
      <c r="M75" s="74">
        <v>0.01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0.66</v>
      </c>
      <c r="W75">
        <v>0.38</v>
      </c>
      <c r="X75">
        <v>0.14000000000000001</v>
      </c>
      <c r="Y75">
        <v>0.01</v>
      </c>
      <c r="Z75">
        <v>0.12</v>
      </c>
      <c r="AA75">
        <v>0.01</v>
      </c>
    </row>
    <row r="76" spans="7:27">
      <c r="G76" t="s">
        <v>118</v>
      </c>
      <c r="H76" s="73">
        <v>0.57999999999999996</v>
      </c>
      <c r="I76" s="46">
        <v>0.27</v>
      </c>
      <c r="J76" s="46">
        <v>0</v>
      </c>
      <c r="K76" s="46">
        <v>0.28999999999999998</v>
      </c>
      <c r="L76" s="46">
        <v>0.04</v>
      </c>
      <c r="M76" s="74">
        <v>0.02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1.2</v>
      </c>
      <c r="W76">
        <v>0.57999999999999996</v>
      </c>
      <c r="X76">
        <v>0.27</v>
      </c>
      <c r="Y76">
        <v>0.04</v>
      </c>
      <c r="Z76">
        <v>0.28999999999999998</v>
      </c>
      <c r="AA76">
        <v>0.02</v>
      </c>
    </row>
    <row r="77" spans="7:27">
      <c r="G77" t="s">
        <v>119</v>
      </c>
      <c r="H77" s="73">
        <v>0.5</v>
      </c>
      <c r="I77" s="46">
        <v>0.23</v>
      </c>
      <c r="J77" s="46">
        <v>0</v>
      </c>
      <c r="K77" s="46">
        <v>0.35</v>
      </c>
      <c r="L77" s="46">
        <v>0.04</v>
      </c>
      <c r="M77" s="74">
        <v>0.02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1.1399999999999999</v>
      </c>
      <c r="W77">
        <v>0.5</v>
      </c>
      <c r="X77">
        <v>0.23</v>
      </c>
      <c r="Y77">
        <v>0.04</v>
      </c>
      <c r="Z77">
        <v>0.35</v>
      </c>
      <c r="AA77">
        <v>0.02</v>
      </c>
    </row>
    <row r="78" spans="7:27">
      <c r="G78" t="s">
        <v>120</v>
      </c>
      <c r="H78" s="73">
        <v>0.51</v>
      </c>
      <c r="I78" s="46">
        <v>0.22</v>
      </c>
      <c r="J78" s="46">
        <v>0</v>
      </c>
      <c r="K78" s="46">
        <v>0.48</v>
      </c>
      <c r="L78" s="46">
        <v>0.06</v>
      </c>
      <c r="M78" s="74">
        <v>0.03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1.3</v>
      </c>
      <c r="W78">
        <v>0.51</v>
      </c>
      <c r="X78">
        <v>0.22</v>
      </c>
      <c r="Y78">
        <v>0.06</v>
      </c>
      <c r="Z78">
        <v>0.48</v>
      </c>
      <c r="AA78">
        <v>0.03</v>
      </c>
    </row>
    <row r="79" spans="7:27">
      <c r="G79" t="s">
        <v>121</v>
      </c>
      <c r="H79" s="73">
        <v>0</v>
      </c>
      <c r="I79" s="46">
        <v>0.35</v>
      </c>
      <c r="J79" s="46">
        <v>0</v>
      </c>
      <c r="K79" s="46">
        <v>2.08</v>
      </c>
      <c r="L79" s="46">
        <v>0.25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2.68</v>
      </c>
      <c r="W79">
        <v>0</v>
      </c>
      <c r="X79">
        <v>0.35</v>
      </c>
      <c r="Y79">
        <v>0.25</v>
      </c>
      <c r="Z79">
        <v>2.08</v>
      </c>
      <c r="AA79">
        <v>0</v>
      </c>
    </row>
    <row r="80" spans="7:27">
      <c r="G80" t="s">
        <v>122</v>
      </c>
      <c r="H80" s="73">
        <v>0</v>
      </c>
      <c r="I80" s="46">
        <v>1.01</v>
      </c>
      <c r="J80" s="46">
        <v>0</v>
      </c>
      <c r="K80" s="46">
        <v>2.0099999999999998</v>
      </c>
      <c r="L80" s="46">
        <v>0.24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3.26</v>
      </c>
      <c r="W80">
        <v>0</v>
      </c>
      <c r="X80">
        <v>1.01</v>
      </c>
      <c r="Y80">
        <v>0.24</v>
      </c>
      <c r="Z80">
        <v>2.0099999999999998</v>
      </c>
      <c r="AA80">
        <v>0</v>
      </c>
    </row>
    <row r="81" spans="7:27">
      <c r="G81" t="s">
        <v>123</v>
      </c>
      <c r="H81" s="73">
        <v>0</v>
      </c>
      <c r="I81" s="46">
        <v>11.28</v>
      </c>
      <c r="J81" s="46">
        <v>0</v>
      </c>
      <c r="K81" s="46">
        <v>15.5</v>
      </c>
      <c r="L81" s="46">
        <v>2.56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29.34</v>
      </c>
      <c r="W81">
        <v>0</v>
      </c>
      <c r="X81">
        <v>11.28</v>
      </c>
      <c r="Y81">
        <v>2.56</v>
      </c>
      <c r="Z81">
        <v>15.5</v>
      </c>
      <c r="AA81">
        <v>0</v>
      </c>
    </row>
    <row r="82" spans="7:27">
      <c r="G82" t="s">
        <v>124</v>
      </c>
      <c r="H82" s="73">
        <v>0</v>
      </c>
      <c r="I82" s="46">
        <v>15.56</v>
      </c>
      <c r="J82" s="46">
        <v>0</v>
      </c>
      <c r="K82" s="46">
        <v>41.24</v>
      </c>
      <c r="L82" s="46">
        <v>6.62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63.42</v>
      </c>
      <c r="W82">
        <v>0</v>
      </c>
      <c r="X82">
        <v>15.56</v>
      </c>
      <c r="Y82">
        <v>6.62</v>
      </c>
      <c r="Z82">
        <v>41.24</v>
      </c>
      <c r="AA82">
        <v>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82.73</v>
      </c>
      <c r="L83" s="46">
        <v>16.350000000000001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99.08</v>
      </c>
      <c r="W83">
        <v>0</v>
      </c>
      <c r="X83">
        <v>0</v>
      </c>
      <c r="Y83">
        <v>16.350000000000001</v>
      </c>
      <c r="Z83">
        <v>82.73</v>
      </c>
      <c r="AA83">
        <v>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82.83</v>
      </c>
      <c r="L84" s="46">
        <v>16.37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99.2</v>
      </c>
      <c r="W84">
        <v>0</v>
      </c>
      <c r="X84">
        <v>0</v>
      </c>
      <c r="Y84">
        <v>16.37</v>
      </c>
      <c r="Z84">
        <v>82.83</v>
      </c>
      <c r="AA84">
        <v>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82.83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82.83</v>
      </c>
      <c r="W85">
        <v>0</v>
      </c>
      <c r="X85">
        <v>0</v>
      </c>
      <c r="Y85">
        <v>0</v>
      </c>
      <c r="Z85">
        <v>82.83</v>
      </c>
      <c r="AA85">
        <v>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77.05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77.05</v>
      </c>
      <c r="W86">
        <v>0</v>
      </c>
      <c r="X86">
        <v>0</v>
      </c>
      <c r="Y86">
        <v>0</v>
      </c>
      <c r="Z86">
        <v>77.05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77.05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77.05</v>
      </c>
      <c r="W87">
        <v>0</v>
      </c>
      <c r="X87">
        <v>0</v>
      </c>
      <c r="Y87">
        <v>0</v>
      </c>
      <c r="Z87">
        <v>77.05</v>
      </c>
      <c r="AA87">
        <v>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72.23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72.23</v>
      </c>
      <c r="W88">
        <v>0</v>
      </c>
      <c r="X88">
        <v>0</v>
      </c>
      <c r="Y88">
        <v>0</v>
      </c>
      <c r="Z88">
        <v>72.23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72.23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72.23</v>
      </c>
      <c r="W89">
        <v>0</v>
      </c>
      <c r="X89">
        <v>0</v>
      </c>
      <c r="Y89">
        <v>0</v>
      </c>
      <c r="Z89">
        <v>72.23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72.23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72.23</v>
      </c>
      <c r="W90">
        <v>0</v>
      </c>
      <c r="X90">
        <v>0</v>
      </c>
      <c r="Y90">
        <v>0</v>
      </c>
      <c r="Z90">
        <v>72.23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65.489999999999995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65.489999999999995</v>
      </c>
      <c r="W91">
        <v>0</v>
      </c>
      <c r="X91">
        <v>0</v>
      </c>
      <c r="Y91">
        <v>0</v>
      </c>
      <c r="Z91">
        <v>65.489999999999995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61.64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61.64</v>
      </c>
      <c r="W92">
        <v>0</v>
      </c>
      <c r="X92">
        <v>0</v>
      </c>
      <c r="Y92">
        <v>0</v>
      </c>
      <c r="Z92">
        <v>61.64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58.75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58.75</v>
      </c>
      <c r="W93">
        <v>0</v>
      </c>
      <c r="X93">
        <v>0</v>
      </c>
      <c r="Y93">
        <v>0</v>
      </c>
      <c r="Z93">
        <v>58.75</v>
      </c>
      <c r="AA93">
        <v>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56.82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56.82</v>
      </c>
      <c r="W94">
        <v>0</v>
      </c>
      <c r="X94">
        <v>0</v>
      </c>
      <c r="Y94">
        <v>0</v>
      </c>
      <c r="Z94">
        <v>56.82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52.97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52.97</v>
      </c>
      <c r="W95">
        <v>0</v>
      </c>
      <c r="X95">
        <v>0</v>
      </c>
      <c r="Y95">
        <v>0</v>
      </c>
      <c r="Z95">
        <v>52.97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48.16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48.16</v>
      </c>
      <c r="W96">
        <v>0</v>
      </c>
      <c r="X96">
        <v>0</v>
      </c>
      <c r="Y96">
        <v>0</v>
      </c>
      <c r="Z96">
        <v>48.16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46.23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46.23</v>
      </c>
      <c r="W97">
        <v>0</v>
      </c>
      <c r="X97">
        <v>0</v>
      </c>
      <c r="Y97">
        <v>0</v>
      </c>
      <c r="Z97">
        <v>46.23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43.34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43.34</v>
      </c>
      <c r="W98">
        <v>0</v>
      </c>
      <c r="X98">
        <v>0</v>
      </c>
      <c r="Y98">
        <v>0</v>
      </c>
      <c r="Z98">
        <v>43.34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1.3495000000000002E-2</v>
      </c>
      <c r="I99" s="69">
        <f t="shared" ref="I99:BQ99" si="1">SUM(I3:I98)/4000</f>
        <v>0.12575500000000001</v>
      </c>
      <c r="J99" s="69">
        <f t="shared" si="1"/>
        <v>0</v>
      </c>
      <c r="K99" s="69">
        <f t="shared" si="1"/>
        <v>1.1686074999999998</v>
      </c>
      <c r="L99" s="69">
        <f t="shared" si="1"/>
        <v>2.5985000000000008E-2</v>
      </c>
      <c r="M99" s="69">
        <f t="shared" si="1"/>
        <v>5.0200000000000002E-3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1.3388599999999999</v>
      </c>
      <c r="W99">
        <f t="shared" si="1"/>
        <v>1.3495000000000002E-2</v>
      </c>
      <c r="X99">
        <f t="shared" si="1"/>
        <v>0.12575500000000001</v>
      </c>
      <c r="Y99">
        <f t="shared" si="1"/>
        <v>2.5985000000000008E-2</v>
      </c>
      <c r="Z99">
        <f t="shared" si="1"/>
        <v>1.1686074999999998</v>
      </c>
      <c r="AA99">
        <f t="shared" si="1"/>
        <v>5.0200000000000002E-3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72" activePane="bottomRight" state="frozen"/>
      <selection sqref="A1:D35"/>
      <selection pane="topRight" sqref="A1:D35"/>
      <selection pane="bottomLeft" sqref="A1:D35"/>
      <selection pane="bottomRight" activeCell="G106" sqref="G106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45286</v>
      </c>
      <c r="U2" s="73" t="s">
        <v>225</v>
      </c>
      <c r="V2" s="74" t="s">
        <v>224</v>
      </c>
      <c r="W2" s="28" t="s">
        <v>527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527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103.05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103.05</v>
      </c>
      <c r="W31">
        <v>103.05</v>
      </c>
    </row>
    <row r="32" spans="7:23">
      <c r="G32" t="s">
        <v>74</v>
      </c>
      <c r="H32" s="73">
        <v>103.05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103.05</v>
      </c>
      <c r="W32">
        <v>103.05</v>
      </c>
    </row>
    <row r="33" spans="7:23">
      <c r="G33" t="s">
        <v>75</v>
      </c>
      <c r="H33" s="73">
        <v>103.05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103.05</v>
      </c>
      <c r="W33">
        <v>103.05</v>
      </c>
    </row>
    <row r="34" spans="7:23">
      <c r="G34" t="s">
        <v>76</v>
      </c>
      <c r="H34" s="73">
        <v>103.05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103.05</v>
      </c>
      <c r="W34">
        <v>103.05</v>
      </c>
    </row>
    <row r="35" spans="7:23">
      <c r="G35" t="s">
        <v>77</v>
      </c>
      <c r="H35" s="73">
        <v>103.05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103.05</v>
      </c>
      <c r="W35">
        <v>103.05</v>
      </c>
    </row>
    <row r="36" spans="7:23">
      <c r="G36" t="s">
        <v>78</v>
      </c>
      <c r="H36" s="73">
        <v>103.05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103.05</v>
      </c>
      <c r="W36">
        <v>103.05</v>
      </c>
    </row>
    <row r="37" spans="7:23">
      <c r="G37" t="s">
        <v>79</v>
      </c>
      <c r="H37" s="73">
        <v>103.05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103.05</v>
      </c>
      <c r="W37">
        <v>103.05</v>
      </c>
    </row>
    <row r="38" spans="7:23">
      <c r="G38" t="s">
        <v>80</v>
      </c>
      <c r="H38" s="73">
        <v>103.05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103.05</v>
      </c>
      <c r="W38">
        <v>103.05</v>
      </c>
    </row>
    <row r="39" spans="7:23">
      <c r="G39" t="s">
        <v>81</v>
      </c>
      <c r="H39" s="73">
        <v>103.05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103.05</v>
      </c>
      <c r="W39">
        <v>103.05</v>
      </c>
    </row>
    <row r="40" spans="7:23">
      <c r="G40" t="s">
        <v>82</v>
      </c>
      <c r="H40" s="73">
        <v>103.05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103.05</v>
      </c>
      <c r="W40">
        <v>103.05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103.05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103.05</v>
      </c>
      <c r="W71">
        <v>103.05</v>
      </c>
    </row>
    <row r="72" spans="7:23">
      <c r="G72" t="s">
        <v>114</v>
      </c>
      <c r="H72" s="73">
        <v>103.05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103.05</v>
      </c>
      <c r="W72">
        <v>103.05</v>
      </c>
    </row>
    <row r="73" spans="7:23">
      <c r="G73" t="s">
        <v>115</v>
      </c>
      <c r="H73" s="73">
        <v>103.05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103.05</v>
      </c>
      <c r="W73">
        <v>103.05</v>
      </c>
    </row>
    <row r="74" spans="7:23">
      <c r="G74" t="s">
        <v>116</v>
      </c>
      <c r="H74" s="73">
        <v>103.05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103.05</v>
      </c>
      <c r="W74">
        <v>103.05</v>
      </c>
    </row>
    <row r="75" spans="7:23">
      <c r="G75" t="s">
        <v>117</v>
      </c>
      <c r="H75" s="73">
        <v>7.7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7.7</v>
      </c>
      <c r="W75">
        <v>7.7</v>
      </c>
    </row>
    <row r="76" spans="7:23">
      <c r="G76" t="s">
        <v>118</v>
      </c>
      <c r="H76" s="73">
        <v>7.7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7.7</v>
      </c>
      <c r="W76">
        <v>7.7</v>
      </c>
    </row>
    <row r="77" spans="7:23">
      <c r="G77" t="s">
        <v>119</v>
      </c>
      <c r="H77" s="73">
        <v>7.7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7.7</v>
      </c>
      <c r="W77">
        <v>7.7</v>
      </c>
    </row>
    <row r="78" spans="7:23">
      <c r="G78" t="s">
        <v>120</v>
      </c>
      <c r="H78" s="73">
        <v>7.7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7.7</v>
      </c>
      <c r="W78">
        <v>7.7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0.36837499999999995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0.36837499999999995</v>
      </c>
      <c r="W99">
        <f t="shared" si="1"/>
        <v>0.36837499999999995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45286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7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7">
      <c r="A3" t="s">
        <v>45</v>
      </c>
      <c r="D3">
        <f>TWEPL!P3</f>
        <v>10.638599999999999</v>
      </c>
      <c r="E3">
        <f>GT_NG!P3</f>
        <v>15.699227284838795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592.25252770226007</v>
      </c>
      <c r="P3" s="36">
        <v>69.59</v>
      </c>
      <c r="Q3" s="36">
        <v>14.445589133089133</v>
      </c>
      <c r="R3" s="38">
        <v>0</v>
      </c>
      <c r="S3" s="38">
        <v>0</v>
      </c>
      <c r="T3" s="37">
        <f>SUMPRODUCT(LTA!J3:AN3,LTA!J$101:AN$101,LTA!J$103:AN$103)</f>
        <v>25.01</v>
      </c>
      <c r="U3" s="37">
        <f>SUMPRODUCT(LTA!J3:AN3,LTA!J$102:AN$102,LTA!J$103:AN$103)</f>
        <v>72.039999999999992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193.05</v>
      </c>
      <c r="AB3" s="75">
        <f>-STOA!N3</f>
        <v>-272.73</v>
      </c>
      <c r="AC3">
        <f>SUMIF(B3:AB3,"&gt;0")*$AC$2-SUMIF(B3:AB3,"&lt;0")*($AC$2/(1-$AC$2))+SUMIF(AI3:AR3,"&gt;0")*$AC$2-SUMIF(AI3:AR3,"&lt;0")*($AC$2/(1-$AC$2))</f>
        <v>11.686669449850381</v>
      </c>
      <c r="AD3">
        <f>SUM(B3:AB3,AI3:AT3)-AC3</f>
        <v>831.81316430507673</v>
      </c>
      <c r="AE3">
        <f>'IDT-1'!B3</f>
        <v>0</v>
      </c>
      <c r="AF3" s="24"/>
      <c r="AG3">
        <f>SUM(AD3:AF3)</f>
        <v>831.81316430507673</v>
      </c>
      <c r="AI3" s="34">
        <f>PXIL!H3</f>
        <v>0</v>
      </c>
      <c r="AJ3" s="34">
        <f>PXIL!N3</f>
        <v>0</v>
      </c>
      <c r="AK3" s="34">
        <f>RTM_IEX!H3</f>
        <v>39.479999999999997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10.638599999999999</v>
      </c>
      <c r="E4">
        <f>GT_NG!P4</f>
        <v>15.699227284838795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564.84480792240356</v>
      </c>
      <c r="P4" s="36">
        <v>57.79</v>
      </c>
      <c r="Q4" s="36">
        <v>14.445589133089133</v>
      </c>
      <c r="R4" s="38">
        <v>0</v>
      </c>
      <c r="S4" s="38">
        <v>0</v>
      </c>
      <c r="T4" s="37">
        <f>SUMPRODUCT(LTA!J4:AN4,LTA!J$101:AN$101,LTA!J$103:AN$103)</f>
        <v>24.22</v>
      </c>
      <c r="U4" s="37">
        <f>SUMPRODUCT(LTA!J4:AN4,LTA!J$102:AN$102,LTA!J$103:AN$103)</f>
        <v>70.53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193.05</v>
      </c>
      <c r="AB4" s="75">
        <f>-STOA!N4</f>
        <v>-272.73</v>
      </c>
      <c r="AC4">
        <f t="shared" ref="AC4:AC67" si="0">SUMIF(B4:AB4,"&gt;0")*$AC$2-SUMIF(B4:AB4,"&lt;0")*($AC$2/(1-$AC$2))+SUMIF(AI4:AR4,"&gt;0")*$AC$2-SUMIF(AI4:AR4,"&lt;0")*($AC$2/(1-$AC$2))</f>
        <v>11.402768603699588</v>
      </c>
      <c r="AD4">
        <f t="shared" ref="AD4:AD67" si="1">SUM(B4:AB4,AI4:AT4)-AC4</f>
        <v>798.29934537137115</v>
      </c>
      <c r="AE4">
        <f>'IDT-1'!B4</f>
        <v>0</v>
      </c>
      <c r="AF4" s="24"/>
      <c r="AG4">
        <f t="shared" ref="AG4:AG67" si="2">SUM(AD4:AF4)</f>
        <v>798.29934537137115</v>
      </c>
      <c r="AI4" s="34">
        <f>PXIL!H4</f>
        <v>0</v>
      </c>
      <c r="AJ4" s="34">
        <f>PXIL!N4</f>
        <v>0</v>
      </c>
      <c r="AK4" s="34">
        <f>RTM_IEX!H4</f>
        <v>47.19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10.638599999999999</v>
      </c>
      <c r="E5">
        <f>GT_NG!P5</f>
        <v>15.699227284838795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529.50558605185836</v>
      </c>
      <c r="P5" s="36">
        <v>57.785263253780286</v>
      </c>
      <c r="Q5" s="36">
        <v>14.445589133089133</v>
      </c>
      <c r="R5" s="38">
        <v>0</v>
      </c>
      <c r="S5" s="38">
        <v>0</v>
      </c>
      <c r="T5" s="37">
        <f>SUMPRODUCT(LTA!J5:AN5,LTA!J$101:AN$101,LTA!J$103:AN$103)</f>
        <v>23.54</v>
      </c>
      <c r="U5" s="37">
        <f>SUMPRODUCT(LTA!J5:AN5,LTA!J$102:AN$102,LTA!J$103:AN$103)</f>
        <v>68.739999999999995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193.05</v>
      </c>
      <c r="AB5" s="75">
        <f>-STOA!N5</f>
        <v>-272.73</v>
      </c>
      <c r="AC5">
        <f t="shared" si="0"/>
        <v>10.988111351318764</v>
      </c>
      <c r="AD5">
        <f t="shared" si="1"/>
        <v>749.35004400698699</v>
      </c>
      <c r="AE5">
        <f>'IDT-1'!B5</f>
        <v>0</v>
      </c>
      <c r="AF5" s="24"/>
      <c r="AG5">
        <f t="shared" si="2"/>
        <v>749.35004400698699</v>
      </c>
      <c r="AI5" s="34">
        <f>PXIL!H5</f>
        <v>0</v>
      </c>
      <c r="AJ5" s="34">
        <f>PXIL!N5</f>
        <v>0</v>
      </c>
      <c r="AK5" s="34">
        <f>RTM_IEX!H5</f>
        <v>35.64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10.638599999999999</v>
      </c>
      <c r="E6">
        <f>GT_NG!P6</f>
        <v>15.699227284838795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519.14667240080792</v>
      </c>
      <c r="P6" s="36">
        <v>57.785263253780286</v>
      </c>
      <c r="Q6" s="36">
        <v>14.445589133089133</v>
      </c>
      <c r="R6" s="38">
        <v>0</v>
      </c>
      <c r="S6" s="38">
        <v>0</v>
      </c>
      <c r="T6" s="37">
        <f>SUMPRODUCT(LTA!J6:AN6,LTA!J$101:AN$101,LTA!J$103:AN$103)</f>
        <v>23.47</v>
      </c>
      <c r="U6" s="37">
        <f>SUMPRODUCT(LTA!J6:AN6,LTA!J$102:AN$102,LTA!J$103:AN$103)</f>
        <v>69.31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193.05</v>
      </c>
      <c r="AB6" s="75">
        <f>-STOA!N6</f>
        <v>-272.73</v>
      </c>
      <c r="AC6">
        <f t="shared" si="0"/>
        <v>10.73536447664994</v>
      </c>
      <c r="AD6">
        <f t="shared" si="1"/>
        <v>719.51387723060532</v>
      </c>
      <c r="AE6">
        <f>'IDT-1'!B6</f>
        <v>0</v>
      </c>
      <c r="AF6" s="24"/>
      <c r="AG6">
        <f t="shared" si="2"/>
        <v>719.51387723060532</v>
      </c>
      <c r="AI6" s="34">
        <f>PXIL!H6</f>
        <v>0</v>
      </c>
      <c r="AJ6" s="34">
        <f>PXIL!N6</f>
        <v>0</v>
      </c>
      <c r="AK6" s="34">
        <f>RTM_IEX!H6</f>
        <v>15.41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10.638599999999999</v>
      </c>
      <c r="E7">
        <f>GT_NG!P7</f>
        <v>15.699227284838795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538.72874344367563</v>
      </c>
      <c r="P7" s="36">
        <v>57.785263253780286</v>
      </c>
      <c r="Q7" s="36">
        <v>14.445589133089133</v>
      </c>
      <c r="R7" s="38">
        <v>0</v>
      </c>
      <c r="S7" s="38">
        <v>0</v>
      </c>
      <c r="T7" s="37">
        <f>SUMPRODUCT(LTA!J7:AN7,LTA!J$101:AN$101,LTA!J$103:AN$103)</f>
        <v>23.01</v>
      </c>
      <c r="U7" s="37">
        <f>SUMPRODUCT(LTA!J7:AN7,LTA!J$102:AN$102,LTA!J$103:AN$103)</f>
        <v>68.42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193.01</v>
      </c>
      <c r="AB7" s="75">
        <f>-STOA!N7</f>
        <v>-272.73</v>
      </c>
      <c r="AC7">
        <f t="shared" si="0"/>
        <v>10.826503135209141</v>
      </c>
      <c r="AD7">
        <f t="shared" si="1"/>
        <v>714.20480961491376</v>
      </c>
      <c r="AE7">
        <f>'IDT-1'!B7</f>
        <v>0</v>
      </c>
      <c r="AF7" s="24"/>
      <c r="AG7">
        <f t="shared" si="2"/>
        <v>714.20480961491376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-8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10.638599999999999</v>
      </c>
      <c r="E8">
        <f>GT_NG!P8</f>
        <v>15.699227284838795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538.72694883946531</v>
      </c>
      <c r="P8" s="36">
        <v>57.785263253780286</v>
      </c>
      <c r="Q8" s="36">
        <v>14.445589133089133</v>
      </c>
      <c r="R8" s="38">
        <v>0</v>
      </c>
      <c r="S8" s="38">
        <v>0</v>
      </c>
      <c r="T8" s="37">
        <f>SUMPRODUCT(LTA!J8:AN8,LTA!J$101:AN$101,LTA!J$103:AN$103)</f>
        <v>22.98</v>
      </c>
      <c r="U8" s="37">
        <f>SUMPRODUCT(LTA!J8:AN8,LTA!J$102:AN$102,LTA!J$103:AN$103)</f>
        <v>67.33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193.01</v>
      </c>
      <c r="AB8" s="75">
        <f>-STOA!N8</f>
        <v>-272.73</v>
      </c>
      <c r="AC8">
        <f t="shared" si="0"/>
        <v>10.817080060533774</v>
      </c>
      <c r="AD8">
        <f t="shared" si="1"/>
        <v>713.09243808537894</v>
      </c>
      <c r="AE8">
        <f>'IDT-1'!B8</f>
        <v>0</v>
      </c>
      <c r="AF8" s="24"/>
      <c r="AG8">
        <f t="shared" si="2"/>
        <v>713.09243808537894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-8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10.638599999999999</v>
      </c>
      <c r="E9">
        <f>GT_NG!P9</f>
        <v>15.699227284838795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521.46326697297582</v>
      </c>
      <c r="P9" s="36">
        <v>57.785263253780286</v>
      </c>
      <c r="Q9" s="36">
        <v>14.445589133089133</v>
      </c>
      <c r="R9" s="38">
        <v>0</v>
      </c>
      <c r="S9" s="38">
        <v>0</v>
      </c>
      <c r="T9" s="37">
        <f>SUMPRODUCT(LTA!J9:AN9,LTA!J$101:AN$101,LTA!J$103:AN$103)</f>
        <v>22.919999999999998</v>
      </c>
      <c r="U9" s="37">
        <f>SUMPRODUCT(LTA!J9:AN9,LTA!J$102:AN$102,LTA!J$103:AN$103)</f>
        <v>66.569999999999993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193.01</v>
      </c>
      <c r="AB9" s="75">
        <f>-STOA!N9</f>
        <v>-272.73</v>
      </c>
      <c r="AC9">
        <f t="shared" si="0"/>
        <v>10.71063987105615</v>
      </c>
      <c r="AD9">
        <f t="shared" si="1"/>
        <v>716.59519640836697</v>
      </c>
      <c r="AE9">
        <f>'IDT-1'!B9</f>
        <v>0</v>
      </c>
      <c r="AF9" s="24"/>
      <c r="AG9">
        <f t="shared" si="2"/>
        <v>716.59519640836697</v>
      </c>
      <c r="AI9" s="34">
        <f>PXIL!H9</f>
        <v>0</v>
      </c>
      <c r="AJ9" s="34">
        <f>PXIL!N9</f>
        <v>0</v>
      </c>
      <c r="AK9" s="34">
        <f>RTM_IEX!H9</f>
        <v>13.48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10.638599999999999</v>
      </c>
      <c r="E10">
        <f>GT_NG!P10</f>
        <v>15.699227284838795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520.85572745639479</v>
      </c>
      <c r="P10" s="36">
        <v>57.785263253780286</v>
      </c>
      <c r="Q10" s="36">
        <v>14.445589133089133</v>
      </c>
      <c r="R10" s="38">
        <v>0</v>
      </c>
      <c r="S10" s="38">
        <v>0</v>
      </c>
      <c r="T10" s="37">
        <f>SUMPRODUCT(LTA!J10:AN10,LTA!J$101:AN$101,LTA!J$103:AN$103)</f>
        <v>22.39</v>
      </c>
      <c r="U10" s="37">
        <f>SUMPRODUCT(LTA!J10:AN10,LTA!J$102:AN$102,LTA!J$103:AN$103)</f>
        <v>66.31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193.01</v>
      </c>
      <c r="AB10" s="75">
        <f>-STOA!N10</f>
        <v>-272.73</v>
      </c>
      <c r="AC10">
        <f t="shared" si="0"/>
        <v>10.634220539116871</v>
      </c>
      <c r="AD10">
        <f t="shared" si="1"/>
        <v>707.57407622372523</v>
      </c>
      <c r="AE10">
        <f>'IDT-1'!B10</f>
        <v>0</v>
      </c>
      <c r="AF10" s="24"/>
      <c r="AG10">
        <f t="shared" si="2"/>
        <v>707.57407622372523</v>
      </c>
      <c r="AI10" s="34">
        <f>PXIL!H10</f>
        <v>0</v>
      </c>
      <c r="AJ10" s="34">
        <f>PXIL!N10</f>
        <v>0</v>
      </c>
      <c r="AK10" s="34">
        <f>RTM_IEX!H10</f>
        <v>5.78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10.638599999999999</v>
      </c>
      <c r="E11">
        <f>GT_NG!P11</f>
        <v>15.699227284838795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520.85518343576439</v>
      </c>
      <c r="P11" s="36">
        <v>57.785263253780286</v>
      </c>
      <c r="Q11" s="36">
        <v>14.445589133089133</v>
      </c>
      <c r="R11" s="38">
        <v>0</v>
      </c>
      <c r="S11" s="38">
        <v>0</v>
      </c>
      <c r="T11" s="37">
        <f>SUMPRODUCT(LTA!J11:AN11,LTA!J$101:AN$101,LTA!J$103:AN$103)</f>
        <v>20.34</v>
      </c>
      <c r="U11" s="37">
        <f>SUMPRODUCT(LTA!J11:AN11,LTA!J$102:AN$102,LTA!J$103:AN$103)</f>
        <v>66.539999999999992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192.96</v>
      </c>
      <c r="AB11" s="75">
        <f>-STOA!N11</f>
        <v>-272.73</v>
      </c>
      <c r="AC11">
        <f t="shared" si="0"/>
        <v>10.671609862042244</v>
      </c>
      <c r="AD11">
        <f t="shared" si="1"/>
        <v>687.88614288016947</v>
      </c>
      <c r="AE11">
        <f>'IDT-1'!B11</f>
        <v>0</v>
      </c>
      <c r="AF11" s="24"/>
      <c r="AG11">
        <f t="shared" si="2"/>
        <v>687.88614288016947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-12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10.638599999999999</v>
      </c>
      <c r="E12">
        <f>GT_NG!P12</f>
        <v>15.699227284838795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520.85518343576439</v>
      </c>
      <c r="P12" s="36">
        <v>57.785263253780286</v>
      </c>
      <c r="Q12" s="36">
        <v>14.445589133089133</v>
      </c>
      <c r="R12" s="38">
        <v>0</v>
      </c>
      <c r="S12" s="38">
        <v>0</v>
      </c>
      <c r="T12" s="37">
        <f>SUMPRODUCT(LTA!J12:AN12,LTA!J$101:AN$101,LTA!J$103:AN$103)</f>
        <v>20.34</v>
      </c>
      <c r="U12" s="37">
        <f>SUMPRODUCT(LTA!J12:AN12,LTA!J$102:AN$102,LTA!J$103:AN$103)</f>
        <v>66.53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192.96</v>
      </c>
      <c r="AB12" s="75">
        <f>-STOA!N12</f>
        <v>-272.73</v>
      </c>
      <c r="AC12">
        <f t="shared" si="0"/>
        <v>10.730823966116466</v>
      </c>
      <c r="AD12">
        <f t="shared" si="1"/>
        <v>680.81692877609532</v>
      </c>
      <c r="AE12">
        <f>'IDT-1'!B12</f>
        <v>0</v>
      </c>
      <c r="AF12" s="24"/>
      <c r="AG12">
        <f t="shared" si="2"/>
        <v>680.81692877609532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-19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10.638599999999999</v>
      </c>
      <c r="E13">
        <f>GT_NG!P13</f>
        <v>15.699227284838795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520.9103460603452</v>
      </c>
      <c r="P13" s="36">
        <v>57.785263253780286</v>
      </c>
      <c r="Q13" s="36">
        <v>14.445589133089133</v>
      </c>
      <c r="R13" s="38">
        <v>0</v>
      </c>
      <c r="S13" s="38">
        <v>0</v>
      </c>
      <c r="T13" s="37">
        <f>SUMPRODUCT(LTA!J13:AN13,LTA!J$101:AN$101,LTA!J$103:AN$103)</f>
        <v>20.34</v>
      </c>
      <c r="U13" s="37">
        <f>SUMPRODUCT(LTA!J13:AN13,LTA!J$102:AN$102,LTA!J$103:AN$103)</f>
        <v>65.42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192.96</v>
      </c>
      <c r="AB13" s="75">
        <f>-STOA!N13</f>
        <v>-272.73</v>
      </c>
      <c r="AC13">
        <f t="shared" si="0"/>
        <v>10.798203751686946</v>
      </c>
      <c r="AD13">
        <f t="shared" si="1"/>
        <v>670.69471161510558</v>
      </c>
      <c r="AE13">
        <f>'IDT-1'!B13</f>
        <v>0</v>
      </c>
      <c r="AF13" s="24"/>
      <c r="AG13">
        <f t="shared" si="2"/>
        <v>670.69471161510558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-28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10.638599999999999</v>
      </c>
      <c r="E14">
        <f>GT_NG!P14</f>
        <v>15.699227284838795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520.91262775047744</v>
      </c>
      <c r="P14" s="36">
        <v>57.785263253780286</v>
      </c>
      <c r="Q14" s="36">
        <v>14.445589133089133</v>
      </c>
      <c r="R14" s="38">
        <v>0</v>
      </c>
      <c r="S14" s="38">
        <v>0</v>
      </c>
      <c r="T14" s="37">
        <f>SUMPRODUCT(LTA!J14:AN14,LTA!J$101:AN$101,LTA!J$103:AN$103)</f>
        <v>20.34</v>
      </c>
      <c r="U14" s="37">
        <f>SUMPRODUCT(LTA!J14:AN14,LTA!J$102:AN$102,LTA!J$103:AN$103)</f>
        <v>65.319999999999993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192.96</v>
      </c>
      <c r="AB14" s="75">
        <f>-STOA!N14</f>
        <v>-272.73</v>
      </c>
      <c r="AC14">
        <f t="shared" si="0"/>
        <v>10.831267548783615</v>
      </c>
      <c r="AD14">
        <f t="shared" si="1"/>
        <v>666.5639295081412</v>
      </c>
      <c r="AE14">
        <f>'IDT-1'!B14</f>
        <v>0</v>
      </c>
      <c r="AF14" s="24"/>
      <c r="AG14">
        <f t="shared" si="2"/>
        <v>666.5639295081412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-32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10.638599999999999</v>
      </c>
      <c r="E15">
        <f>GT_NG!P15</f>
        <v>15.184893267651889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519.26736119436748</v>
      </c>
      <c r="P15" s="36">
        <v>57.785263253780286</v>
      </c>
      <c r="Q15" s="36">
        <v>14.445589133089133</v>
      </c>
      <c r="R15" s="38">
        <v>0</v>
      </c>
      <c r="S15" s="38">
        <v>0</v>
      </c>
      <c r="T15" s="37">
        <f>SUMPRODUCT(LTA!J15:AN15,LTA!J$101:AN$101,LTA!J$103:AN$103)</f>
        <v>20.34</v>
      </c>
      <c r="U15" s="37">
        <f>SUMPRODUCT(LTA!J15:AN15,LTA!J$102:AN$102,LTA!J$103:AN$103)</f>
        <v>63.57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192.96</v>
      </c>
      <c r="AB15" s="75">
        <f>-STOA!N15</f>
        <v>-272.73</v>
      </c>
      <c r="AC15">
        <f t="shared" si="0"/>
        <v>10.747599957618586</v>
      </c>
      <c r="AD15">
        <f t="shared" si="1"/>
        <v>668.7379965260094</v>
      </c>
      <c r="AE15">
        <f>'IDT-1'!B15</f>
        <v>0</v>
      </c>
      <c r="AF15" s="24"/>
      <c r="AG15">
        <f t="shared" si="2"/>
        <v>668.7379965260094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-26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10.638599999999999</v>
      </c>
      <c r="E16">
        <f>GT_NG!P16</f>
        <v>15.184893267651889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519.26736119436748</v>
      </c>
      <c r="P16" s="36">
        <v>57.785263253780286</v>
      </c>
      <c r="Q16" s="36">
        <v>14.445589133089133</v>
      </c>
      <c r="R16" s="38">
        <v>0</v>
      </c>
      <c r="S16" s="38">
        <v>0</v>
      </c>
      <c r="T16" s="37">
        <f>SUMPRODUCT(LTA!J16:AN16,LTA!J$101:AN$101,LTA!J$103:AN$103)</f>
        <v>20.34</v>
      </c>
      <c r="U16" s="37">
        <f>SUMPRODUCT(LTA!J16:AN16,LTA!J$102:AN$102,LTA!J$103:AN$103)</f>
        <v>63.75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192.96</v>
      </c>
      <c r="AB16" s="75">
        <f>-STOA!N16</f>
        <v>-272.73</v>
      </c>
      <c r="AC16">
        <f t="shared" si="0"/>
        <v>10.740640799893697</v>
      </c>
      <c r="AD16">
        <f t="shared" si="1"/>
        <v>669.9249556837342</v>
      </c>
      <c r="AE16">
        <f>'IDT-1'!B16</f>
        <v>0</v>
      </c>
      <c r="AF16" s="24"/>
      <c r="AG16">
        <f t="shared" si="2"/>
        <v>669.9249556837342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-25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10.638599999999999</v>
      </c>
      <c r="E17">
        <f>GT_NG!P17</f>
        <v>15.184893267651889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527.2432722976389</v>
      </c>
      <c r="P17" s="36">
        <v>56.755169429768628</v>
      </c>
      <c r="Q17" s="36">
        <v>14.15</v>
      </c>
      <c r="R17" s="38">
        <v>0</v>
      </c>
      <c r="S17" s="38">
        <v>0</v>
      </c>
      <c r="T17" s="37">
        <f>SUMPRODUCT(LTA!J17:AN17,LTA!J$101:AN$101,LTA!J$103:AN$103)</f>
        <v>20.34</v>
      </c>
      <c r="U17" s="37">
        <f>SUMPRODUCT(LTA!J17:AN17,LTA!J$102:AN$102,LTA!J$103:AN$103)</f>
        <v>63.93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192.96</v>
      </c>
      <c r="AB17" s="75">
        <f>-STOA!N17</f>
        <v>-272.73</v>
      </c>
      <c r="AC17">
        <f t="shared" si="0"/>
        <v>10.755658927697086</v>
      </c>
      <c r="AD17">
        <f t="shared" si="1"/>
        <v>681.74016570210142</v>
      </c>
      <c r="AE17">
        <f>'IDT-1'!B17</f>
        <v>0</v>
      </c>
      <c r="AF17" s="24"/>
      <c r="AG17">
        <f t="shared" si="2"/>
        <v>681.74016570210142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-20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10.638599999999999</v>
      </c>
      <c r="E18">
        <f>GT_NG!P18</f>
        <v>15.184893267651889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540.47389894096136</v>
      </c>
      <c r="P18" s="36">
        <v>56.755169429768628</v>
      </c>
      <c r="Q18" s="36">
        <v>14.15</v>
      </c>
      <c r="R18" s="38">
        <v>0</v>
      </c>
      <c r="S18" s="38">
        <v>0</v>
      </c>
      <c r="T18" s="37">
        <f>SUMPRODUCT(LTA!J18:AN18,LTA!J$101:AN$101,LTA!J$103:AN$103)</f>
        <v>20.34</v>
      </c>
      <c r="U18" s="37">
        <f>SUMPRODUCT(LTA!J18:AN18,LTA!J$102:AN$102,LTA!J$103:AN$103)</f>
        <v>64.13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192.96</v>
      </c>
      <c r="AB18" s="75">
        <f>-STOA!N18</f>
        <v>-272.73</v>
      </c>
      <c r="AC18">
        <f t="shared" si="0"/>
        <v>10.868476191500994</v>
      </c>
      <c r="AD18">
        <f t="shared" si="1"/>
        <v>695.05797508162004</v>
      </c>
      <c r="AE18">
        <f>'IDT-1'!B18</f>
        <v>0</v>
      </c>
      <c r="AF18" s="24"/>
      <c r="AG18">
        <f t="shared" si="2"/>
        <v>695.05797508162004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-20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10.638599999999999</v>
      </c>
      <c r="E19">
        <f>GT_NG!P19</f>
        <v>15.184893267651889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540.53079879585289</v>
      </c>
      <c r="P19" s="36">
        <v>56.755169429768628</v>
      </c>
      <c r="Q19" s="36">
        <v>14.15</v>
      </c>
      <c r="R19" s="38">
        <v>0</v>
      </c>
      <c r="S19" s="38">
        <v>0</v>
      </c>
      <c r="T19" s="37">
        <f>SUMPRODUCT(LTA!J19:AN19,LTA!J$101:AN$101,LTA!J$103:AN$103)</f>
        <v>20.34</v>
      </c>
      <c r="U19" s="37">
        <f>SUMPRODUCT(LTA!J19:AN19,LTA!J$102:AN$102,LTA!J$103:AN$103)</f>
        <v>64.36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193.01</v>
      </c>
      <c r="AB19" s="75">
        <f>-STOA!N19</f>
        <v>-272.73</v>
      </c>
      <c r="AC19">
        <f t="shared" si="0"/>
        <v>10.812008046207859</v>
      </c>
      <c r="AD19">
        <f t="shared" si="1"/>
        <v>702.45134308180468</v>
      </c>
      <c r="AE19">
        <f>'IDT-1'!B19</f>
        <v>0</v>
      </c>
      <c r="AF19" s="24"/>
      <c r="AG19">
        <f t="shared" si="2"/>
        <v>702.45134308180468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-13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10.847200000000001</v>
      </c>
      <c r="E20">
        <f>GT_NG!P20</f>
        <v>15.184893267651889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561.93098286811153</v>
      </c>
      <c r="P20" s="36">
        <v>56.755169429768628</v>
      </c>
      <c r="Q20" s="36">
        <v>14.15</v>
      </c>
      <c r="R20" s="38">
        <v>0</v>
      </c>
      <c r="S20" s="38">
        <v>0</v>
      </c>
      <c r="T20" s="37">
        <f>SUMPRODUCT(LTA!J20:AN20,LTA!J$101:AN$101,LTA!J$103:AN$103)</f>
        <v>20.34</v>
      </c>
      <c r="U20" s="37">
        <f>SUMPRODUCT(LTA!J20:AN20,LTA!J$102:AN$102,LTA!J$103:AN$103)</f>
        <v>64.5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193.01</v>
      </c>
      <c r="AB20" s="75">
        <f>-STOA!N20</f>
        <v>-272.73</v>
      </c>
      <c r="AC20">
        <f t="shared" si="0"/>
        <v>11.011640147864609</v>
      </c>
      <c r="AD20">
        <f t="shared" si="1"/>
        <v>722.00049505240668</v>
      </c>
      <c r="AE20">
        <f>'IDT-1'!B20</f>
        <v>0</v>
      </c>
      <c r="AF20" s="24"/>
      <c r="AG20">
        <f t="shared" si="2"/>
        <v>722.00049505240668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-15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10.847200000000001</v>
      </c>
      <c r="E21">
        <f>GT_NG!P21</f>
        <v>15.184893267651889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600.68276001153458</v>
      </c>
      <c r="P21" s="36">
        <v>55.649999999999991</v>
      </c>
      <c r="Q21" s="36">
        <v>13.915681042506982</v>
      </c>
      <c r="R21" s="38">
        <v>0</v>
      </c>
      <c r="S21" s="38">
        <v>0</v>
      </c>
      <c r="T21" s="37">
        <f>SUMPRODUCT(LTA!J21:AN21,LTA!J$101:AN$101,LTA!J$103:AN$103)</f>
        <v>20.34</v>
      </c>
      <c r="U21" s="37">
        <f>SUMPRODUCT(LTA!J21:AN21,LTA!J$102:AN$102,LTA!J$103:AN$103)</f>
        <v>67.3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193.01</v>
      </c>
      <c r="AB21" s="75">
        <f>-STOA!N21</f>
        <v>-272.73</v>
      </c>
      <c r="AC21">
        <f t="shared" si="0"/>
        <v>11.434134950665255</v>
      </c>
      <c r="AD21">
        <f t="shared" si="1"/>
        <v>751.79028900576725</v>
      </c>
      <c r="AE21">
        <f>'IDT-1'!B21</f>
        <v>0</v>
      </c>
      <c r="AF21" s="24"/>
      <c r="AG21">
        <f t="shared" si="2"/>
        <v>751.79028900576725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-25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10.847200000000001</v>
      </c>
      <c r="E22">
        <f>GT_NG!P22</f>
        <v>15.184893267651889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611.67954340601648</v>
      </c>
      <c r="P22" s="36">
        <v>71.27</v>
      </c>
      <c r="Q22" s="36">
        <v>13.915681042506982</v>
      </c>
      <c r="R22" s="38">
        <v>0</v>
      </c>
      <c r="S22" s="38">
        <v>0</v>
      </c>
      <c r="T22" s="37">
        <f>SUMPRODUCT(LTA!J22:AN22,LTA!J$101:AN$101,LTA!J$103:AN$103)</f>
        <v>20.009999999999998</v>
      </c>
      <c r="U22" s="37">
        <f>SUMPRODUCT(LTA!J22:AN22,LTA!J$102:AN$102,LTA!J$103:AN$103)</f>
        <v>67.41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193.01</v>
      </c>
      <c r="AB22" s="75">
        <f>-STOA!N22</f>
        <v>-272.73</v>
      </c>
      <c r="AC22">
        <f t="shared" si="0"/>
        <v>11.59656982710468</v>
      </c>
      <c r="AD22">
        <f t="shared" si="1"/>
        <v>785.02463752380993</v>
      </c>
      <c r="AE22">
        <f>'IDT-1'!B22</f>
        <v>0</v>
      </c>
      <c r="AF22" s="24"/>
      <c r="AG22">
        <f t="shared" si="2"/>
        <v>785.02463752380993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-18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10.847200000000001</v>
      </c>
      <c r="E23">
        <f>GT_NG!P23</f>
        <v>15.184893267651889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613.84601351205788</v>
      </c>
      <c r="P23" s="36">
        <v>98.420000000000016</v>
      </c>
      <c r="Q23" s="36">
        <v>13.915681042506982</v>
      </c>
      <c r="R23" s="38">
        <v>0</v>
      </c>
      <c r="S23" s="38">
        <v>0</v>
      </c>
      <c r="T23" s="37">
        <f>SUMPRODUCT(LTA!J23:AN23,LTA!J$101:AN$101,LTA!J$103:AN$103)</f>
        <v>20.009999999999998</v>
      </c>
      <c r="U23" s="37">
        <f>SUMPRODUCT(LTA!J23:AN23,LTA!J$102:AN$102,LTA!J$103:AN$103)</f>
        <v>67.52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193.01</v>
      </c>
      <c r="AB23" s="75">
        <f>-STOA!N23</f>
        <v>-272.73</v>
      </c>
      <c r="AC23">
        <f t="shared" si="0"/>
        <v>11.974435336947424</v>
      </c>
      <c r="AD23">
        <f t="shared" si="1"/>
        <v>865.78324212000848</v>
      </c>
      <c r="AE23">
        <f>'IDT-1'!B23</f>
        <v>0</v>
      </c>
      <c r="AF23" s="24"/>
      <c r="AG23">
        <f t="shared" si="2"/>
        <v>865.78324212000848</v>
      </c>
      <c r="AI23" s="34">
        <f>PXIL!H23</f>
        <v>0</v>
      </c>
      <c r="AJ23" s="34">
        <f>PXIL!N23</f>
        <v>0</v>
      </c>
      <c r="AK23" s="34">
        <f>RTM_IEX!H23</f>
        <v>33.71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10.847200000000001</v>
      </c>
      <c r="E24">
        <f>GT_NG!P24</f>
        <v>15.184893267651889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658.82199896282714</v>
      </c>
      <c r="P24" s="36">
        <v>117.72000000000001</v>
      </c>
      <c r="Q24" s="36">
        <v>38.049999999999997</v>
      </c>
      <c r="R24" s="38">
        <v>0</v>
      </c>
      <c r="S24" s="38">
        <v>0</v>
      </c>
      <c r="T24" s="37">
        <f>SUMPRODUCT(LTA!J24:AN24,LTA!J$101:AN$101,LTA!J$103:AN$103)</f>
        <v>20.009999999999998</v>
      </c>
      <c r="U24" s="37">
        <f>SUMPRODUCT(LTA!J24:AN24,LTA!J$102:AN$102,LTA!J$103:AN$103)</f>
        <v>67.650000000000006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193.01</v>
      </c>
      <c r="AB24" s="75">
        <f>-STOA!N24</f>
        <v>-272.73</v>
      </c>
      <c r="AC24">
        <f t="shared" si="0"/>
        <v>12.556389893976826</v>
      </c>
      <c r="AD24">
        <f t="shared" si="1"/>
        <v>934.48159197124107</v>
      </c>
      <c r="AE24">
        <f>'IDT-1'!B24</f>
        <v>0</v>
      </c>
      <c r="AF24" s="24"/>
      <c r="AG24">
        <f t="shared" si="2"/>
        <v>934.48159197124107</v>
      </c>
      <c r="AI24" s="34">
        <f>PXIL!H24</f>
        <v>0</v>
      </c>
      <c r="AJ24" s="34">
        <f>PXIL!N24</f>
        <v>0</v>
      </c>
      <c r="AK24" s="34">
        <f>RTM_IEX!H24</f>
        <v>14.45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10.847200000000001</v>
      </c>
      <c r="E25">
        <f>GT_NG!P25</f>
        <v>15.184893267651889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771.27739693812862</v>
      </c>
      <c r="P25" s="36">
        <v>114.37000000000002</v>
      </c>
      <c r="Q25" s="36">
        <v>38.159999999999997</v>
      </c>
      <c r="R25" s="38">
        <v>0</v>
      </c>
      <c r="S25" s="38">
        <v>0</v>
      </c>
      <c r="T25" s="37">
        <f>SUMPRODUCT(LTA!J25:AN25,LTA!J$101:AN$101,LTA!J$103:AN$103)</f>
        <v>19.670000000000002</v>
      </c>
      <c r="U25" s="37">
        <f>SUMPRODUCT(LTA!J25:AN25,LTA!J$102:AN$102,LTA!J$103:AN$103)</f>
        <v>67.759999999999991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193.01</v>
      </c>
      <c r="AB25" s="75">
        <f>-STOA!N25</f>
        <v>-272.73</v>
      </c>
      <c r="AC25">
        <f t="shared" si="0"/>
        <v>13.528381549192032</v>
      </c>
      <c r="AD25">
        <f t="shared" si="1"/>
        <v>1007.0449982913277</v>
      </c>
      <c r="AE25">
        <f>'IDT-1'!B25</f>
        <v>0</v>
      </c>
      <c r="AF25" s="24"/>
      <c r="AG25">
        <f t="shared" si="2"/>
        <v>1007.0449982913277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-21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10.847200000000001</v>
      </c>
      <c r="E26">
        <f>GT_NG!P26</f>
        <v>15.184893267651889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878.68541179244039</v>
      </c>
      <c r="P26" s="36">
        <v>117.72</v>
      </c>
      <c r="Q26" s="36">
        <v>38.159999999999997</v>
      </c>
      <c r="R26" s="38">
        <v>0</v>
      </c>
      <c r="S26" s="38">
        <v>0</v>
      </c>
      <c r="T26" s="37">
        <f>SUMPRODUCT(LTA!J26:AN26,LTA!J$101:AN$101,LTA!J$103:AN$103)</f>
        <v>19.34</v>
      </c>
      <c r="U26" s="37">
        <f>SUMPRODUCT(LTA!J26:AN26,LTA!J$102:AN$102,LTA!J$103:AN$103)</f>
        <v>67.94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193.01</v>
      </c>
      <c r="AB26" s="75">
        <f>-STOA!N26</f>
        <v>-272.73</v>
      </c>
      <c r="AC26">
        <f t="shared" si="0"/>
        <v>14.46596003169314</v>
      </c>
      <c r="AD26">
        <f t="shared" si="1"/>
        <v>1115.7154346631382</v>
      </c>
      <c r="AE26">
        <f>'IDT-1'!B26</f>
        <v>0</v>
      </c>
      <c r="AF26" s="24"/>
      <c r="AG26">
        <f t="shared" si="2"/>
        <v>1115.7154346631382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-22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10.847200000000001</v>
      </c>
      <c r="E27">
        <f>GT_NG!P27</f>
        <v>15.699227284838795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82.253887602212032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950.79497165437715</v>
      </c>
      <c r="P27" s="36">
        <v>117.72</v>
      </c>
      <c r="Q27" s="36">
        <v>38.159999999999997</v>
      </c>
      <c r="R27" s="38">
        <v>0</v>
      </c>
      <c r="S27" s="38">
        <v>0</v>
      </c>
      <c r="T27" s="37">
        <f>SUMPRODUCT(LTA!J27:AN27,LTA!J$101:AN$101,LTA!J$103:AN$103)</f>
        <v>19.009999999999998</v>
      </c>
      <c r="U27" s="37">
        <f>SUMPRODUCT(LTA!J27:AN27,LTA!J$102:AN$102,LTA!J$103:AN$103)</f>
        <v>62.89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193.01</v>
      </c>
      <c r="AB27" s="75">
        <f>-STOA!N27</f>
        <v>-261.08999999999997</v>
      </c>
      <c r="AC27">
        <f t="shared" si="0"/>
        <v>14.787586977339281</v>
      </c>
      <c r="AD27">
        <f t="shared" si="1"/>
        <v>1221.2476995640889</v>
      </c>
      <c r="AE27">
        <f>'IDT-1'!B27</f>
        <v>39</v>
      </c>
      <c r="AF27" s="24"/>
      <c r="AG27">
        <f t="shared" si="2"/>
        <v>1260.2476995640889</v>
      </c>
      <c r="AI27" s="34">
        <f>PXIL!H27</f>
        <v>0</v>
      </c>
      <c r="AJ27" s="34">
        <f>PXIL!N27</f>
        <v>0</v>
      </c>
      <c r="AK27" s="34">
        <f>RTM_IEX!H27</f>
        <v>6.74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10.847200000000001</v>
      </c>
      <c r="E28">
        <f>GT_NG!P28</f>
        <v>15.699227284838795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82.253887602212032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1024.4395978509351</v>
      </c>
      <c r="P28" s="36">
        <v>117.72</v>
      </c>
      <c r="Q28" s="36">
        <v>38.154383279364147</v>
      </c>
      <c r="R28" s="38">
        <v>0</v>
      </c>
      <c r="S28" s="38">
        <v>0</v>
      </c>
      <c r="T28" s="37">
        <f>SUMPRODUCT(LTA!J28:AN28,LTA!J$101:AN$101,LTA!J$103:AN$103)</f>
        <v>18.670000000000002</v>
      </c>
      <c r="U28" s="37">
        <f>SUMPRODUCT(LTA!J28:AN28,LTA!J$102:AN$102,LTA!J$103:AN$103)</f>
        <v>63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77.05</v>
      </c>
      <c r="Z28" s="34">
        <f>IEX!N28</f>
        <v>0</v>
      </c>
      <c r="AA28" s="75">
        <f>STOA!H28</f>
        <v>193.01</v>
      </c>
      <c r="AB28" s="75">
        <f>-STOA!N28</f>
        <v>-261.08999999999997</v>
      </c>
      <c r="AC28">
        <f t="shared" si="0"/>
        <v>15.994826656937025</v>
      </c>
      <c r="AD28">
        <f t="shared" si="1"/>
        <v>1363.759469360413</v>
      </c>
      <c r="AE28">
        <f>'IDT-1'!B28</f>
        <v>34.826000000000001</v>
      </c>
      <c r="AF28" s="24"/>
      <c r="AG28">
        <f t="shared" si="2"/>
        <v>1398.5854693604131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10.847200000000001</v>
      </c>
      <c r="E29">
        <f>GT_NG!P29</f>
        <v>15.699227284838795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159.60999999999999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1077.4273111455061</v>
      </c>
      <c r="P29" s="36">
        <v>117.72</v>
      </c>
      <c r="Q29" s="36">
        <v>38.159999999999997</v>
      </c>
      <c r="R29" s="38">
        <v>0.24</v>
      </c>
      <c r="S29" s="38">
        <v>0</v>
      </c>
      <c r="T29" s="37">
        <f>SUMPRODUCT(LTA!J29:AN29,LTA!J$101:AN$101,LTA!J$103:AN$103)</f>
        <v>18.670000000000002</v>
      </c>
      <c r="U29" s="37">
        <f>SUMPRODUCT(LTA!J29:AN29,LTA!J$102:AN$102,LTA!J$103:AN$103)</f>
        <v>63.129999999999995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200.33</v>
      </c>
      <c r="Z29" s="34">
        <f>IEX!N29</f>
        <v>0</v>
      </c>
      <c r="AA29" s="75">
        <f>STOA!H29</f>
        <v>193.01</v>
      </c>
      <c r="AB29" s="75">
        <f>-STOA!N29</f>
        <v>-261.08999999999997</v>
      </c>
      <c r="AC29">
        <f t="shared" si="0"/>
        <v>19.102605111568426</v>
      </c>
      <c r="AD29">
        <f t="shared" si="1"/>
        <v>1499.6511333187766</v>
      </c>
      <c r="AE29">
        <f>'IDT-1'!B29</f>
        <v>0</v>
      </c>
      <c r="AF29" s="24"/>
      <c r="AG29">
        <f t="shared" si="2"/>
        <v>1499.6511333187766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-115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10.847200000000001</v>
      </c>
      <c r="E30">
        <f>GT_NG!P30</f>
        <v>15.699227284838795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159.60999999999999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1156.5139490394556</v>
      </c>
      <c r="P30" s="36">
        <v>117.72</v>
      </c>
      <c r="Q30" s="36">
        <v>38.159999999999997</v>
      </c>
      <c r="R30" s="38">
        <v>1.44</v>
      </c>
      <c r="S30" s="38">
        <v>0</v>
      </c>
      <c r="T30" s="37">
        <f>SUMPRODUCT(LTA!J30:AN30,LTA!J$101:AN$101,LTA!J$103:AN$103)</f>
        <v>18.670000000000002</v>
      </c>
      <c r="U30" s="37">
        <f>SUMPRODUCT(LTA!J30:AN30,LTA!J$102:AN$102,LTA!J$103:AN$103)</f>
        <v>63.34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217.66</v>
      </c>
      <c r="Z30" s="34">
        <f>IEX!N30</f>
        <v>0</v>
      </c>
      <c r="AA30" s="75">
        <f>STOA!H30</f>
        <v>193.01</v>
      </c>
      <c r="AB30" s="75">
        <f>-STOA!N30</f>
        <v>-261.08999999999997</v>
      </c>
      <c r="AC30">
        <f t="shared" si="0"/>
        <v>20.127656655274944</v>
      </c>
      <c r="AD30">
        <f t="shared" si="1"/>
        <v>1572.4527196690199</v>
      </c>
      <c r="AE30">
        <f>'IDT-1'!B30</f>
        <v>0</v>
      </c>
      <c r="AF30" s="24"/>
      <c r="AG30">
        <f t="shared" si="2"/>
        <v>1572.4527196690199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-139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10.847200000000001</v>
      </c>
      <c r="E31">
        <f>GT_NG!P31</f>
        <v>15.699227284838795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122.22999999999999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1147.3880736729329</v>
      </c>
      <c r="P31" s="36">
        <v>117.72</v>
      </c>
      <c r="Q31" s="36">
        <v>38.159999999999997</v>
      </c>
      <c r="R31" s="38">
        <v>5.76</v>
      </c>
      <c r="S31" s="38">
        <v>0</v>
      </c>
      <c r="T31" s="37">
        <f>SUMPRODUCT(LTA!J31:AN31,LTA!J$101:AN$101,LTA!J$103:AN$103)</f>
        <v>18.670000000000002</v>
      </c>
      <c r="U31" s="37">
        <f>SUMPRODUCT(LTA!J31:AN31,LTA!J$102:AN$102,LTA!J$103:AN$103)</f>
        <v>63.349999999999994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246.12</v>
      </c>
      <c r="AB31" s="75">
        <f>-STOA!N31</f>
        <v>-261.08999999999997</v>
      </c>
      <c r="AC31">
        <f t="shared" si="0"/>
        <v>17.213668378436569</v>
      </c>
      <c r="AD31">
        <f t="shared" si="1"/>
        <v>1610.6908325793352</v>
      </c>
      <c r="AE31">
        <f>'IDT-1'!B31</f>
        <v>95.265000000000001</v>
      </c>
      <c r="AF31" s="24"/>
      <c r="AG31">
        <f t="shared" si="2"/>
        <v>1705.9558325793353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103.05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10.847200000000001</v>
      </c>
      <c r="E32">
        <f>GT_NG!P32</f>
        <v>15.699227284838795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122.22999999999999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1148.6699061731229</v>
      </c>
      <c r="P32" s="36">
        <v>117.72</v>
      </c>
      <c r="Q32" s="36">
        <v>38.159999999999997</v>
      </c>
      <c r="R32" s="38">
        <v>13.395202291442894</v>
      </c>
      <c r="S32" s="38">
        <v>0</v>
      </c>
      <c r="T32" s="37">
        <f>SUMPRODUCT(LTA!J32:AN32,LTA!J$101:AN$101,LTA!J$103:AN$103)</f>
        <v>18.7</v>
      </c>
      <c r="U32" s="37">
        <f>SUMPRODUCT(LTA!J32:AN32,LTA!J$102:AN$102,LTA!J$103:AN$103)</f>
        <v>63.349999999999994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291.39</v>
      </c>
      <c r="AB32" s="75">
        <f>-STOA!N32</f>
        <v>-261.08999999999997</v>
      </c>
      <c r="AC32">
        <f t="shared" si="0"/>
        <v>17.716215470686286</v>
      </c>
      <c r="AD32">
        <f t="shared" si="1"/>
        <v>1670.0153202787183</v>
      </c>
      <c r="AE32">
        <f>'IDT-1'!B32</f>
        <v>76.680000000000007</v>
      </c>
      <c r="AF32" s="24"/>
      <c r="AG32">
        <f t="shared" si="2"/>
        <v>1746.6953202787183</v>
      </c>
      <c r="AI32" s="34">
        <f>PXIL!H32</f>
        <v>0</v>
      </c>
      <c r="AJ32" s="34">
        <f>PXIL!N32</f>
        <v>0</v>
      </c>
      <c r="AK32" s="34">
        <f>RTM_IEX!H32</f>
        <v>5.61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103.05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10.847200000000001</v>
      </c>
      <c r="E33">
        <f>GT_NG!P33</f>
        <v>15.699227284838795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122.22999999999999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1125.8651412828394</v>
      </c>
      <c r="P33" s="36">
        <v>117.72</v>
      </c>
      <c r="Q33" s="36">
        <v>38.159999999999997</v>
      </c>
      <c r="R33" s="38">
        <v>35.17</v>
      </c>
      <c r="S33" s="38">
        <v>0</v>
      </c>
      <c r="T33" s="37">
        <f>SUMPRODUCT(LTA!J33:AN33,LTA!J$101:AN$101,LTA!J$103:AN$103)</f>
        <v>22.3</v>
      </c>
      <c r="U33" s="37">
        <f>SUMPRODUCT(LTA!J33:AN33,LTA!J$102:AN$102,LTA!J$103:AN$103)</f>
        <v>63.519999999999996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342.43</v>
      </c>
      <c r="AB33" s="75">
        <f>-STOA!N33</f>
        <v>-261.08999999999997</v>
      </c>
      <c r="AC33">
        <f t="shared" si="0"/>
        <v>18.502045843979793</v>
      </c>
      <c r="AD33">
        <f t="shared" si="1"/>
        <v>1672.3995227236985</v>
      </c>
      <c r="AE33">
        <f>'IDT-1'!B33</f>
        <v>60.323</v>
      </c>
      <c r="AF33" s="24"/>
      <c r="AG33">
        <f t="shared" si="2"/>
        <v>1732.7225227236986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-45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103.05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10.847200000000001</v>
      </c>
      <c r="E34">
        <f>GT_NG!P34</f>
        <v>15.699227284838795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122.22999999999999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1033.2252252444675</v>
      </c>
      <c r="P34" s="36">
        <v>117.72</v>
      </c>
      <c r="Q34" s="36">
        <v>38.159999999999997</v>
      </c>
      <c r="R34" s="38">
        <v>44.5</v>
      </c>
      <c r="S34" s="38">
        <v>0</v>
      </c>
      <c r="T34" s="37">
        <f>SUMPRODUCT(LTA!J34:AN34,LTA!J$101:AN$101,LTA!J$103:AN$103)</f>
        <v>35.6</v>
      </c>
      <c r="U34" s="37">
        <f>SUMPRODUCT(LTA!J34:AN34,LTA!J$102:AN$102,LTA!J$103:AN$103)</f>
        <v>62.639999999999993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35.020000000000003</v>
      </c>
      <c r="Z34" s="34">
        <f>IEX!N34</f>
        <v>0</v>
      </c>
      <c r="AA34" s="75">
        <f>STOA!H34</f>
        <v>371.32</v>
      </c>
      <c r="AB34" s="75">
        <f>-STOA!N34</f>
        <v>-261.08999999999997</v>
      </c>
      <c r="AC34">
        <f t="shared" si="0"/>
        <v>18.232979606135242</v>
      </c>
      <c r="AD34">
        <f t="shared" si="1"/>
        <v>1690.8486729231713</v>
      </c>
      <c r="AE34">
        <f>'IDT-1'!B34</f>
        <v>53.343000000000004</v>
      </c>
      <c r="AF34" s="24"/>
      <c r="AG34">
        <f t="shared" si="2"/>
        <v>1744.1916729231714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-20</v>
      </c>
      <c r="AM34" s="34">
        <f>RTM_PXI!H34</f>
        <v>0</v>
      </c>
      <c r="AN34" s="34">
        <f>RTM_PXI!N34</f>
        <v>0</v>
      </c>
      <c r="AO34" s="148">
        <f>GDAM_IEX!H34</f>
        <v>0.16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103.05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10.847200000000001</v>
      </c>
      <c r="E35">
        <f>GT_NG!P35</f>
        <v>15.699227284838795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123.66999999999999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996.26475555293428</v>
      </c>
      <c r="P35" s="36">
        <v>117.72</v>
      </c>
      <c r="Q35" s="36">
        <v>38.159999999999997</v>
      </c>
      <c r="R35" s="38">
        <v>44.5</v>
      </c>
      <c r="S35" s="38">
        <v>0</v>
      </c>
      <c r="T35" s="37">
        <f>SUMPRODUCT(LTA!J35:AN35,LTA!J$101:AN$101,LTA!J$103:AN$103)</f>
        <v>72.37</v>
      </c>
      <c r="U35" s="37">
        <f>SUMPRODUCT(LTA!J35:AN35,LTA!J$102:AN$102,LTA!J$103:AN$103)</f>
        <v>62.71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27.42</v>
      </c>
      <c r="Z35" s="34">
        <f>IEX!N35</f>
        <v>0</v>
      </c>
      <c r="AA35" s="75">
        <f>STOA!H35</f>
        <v>419.72</v>
      </c>
      <c r="AB35" s="75">
        <f>-STOA!N35</f>
        <v>-261.08999999999997</v>
      </c>
      <c r="AC35">
        <f t="shared" si="0"/>
        <v>18.752129342049479</v>
      </c>
      <c r="AD35">
        <f t="shared" si="1"/>
        <v>1717.989053495724</v>
      </c>
      <c r="AE35">
        <f>'IDT-1'!B35</f>
        <v>40.514000000000003</v>
      </c>
      <c r="AF35" s="24"/>
      <c r="AG35">
        <f t="shared" si="2"/>
        <v>1758.5030534957239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-37</v>
      </c>
      <c r="AM35" s="34">
        <f>RTM_PXI!H35</f>
        <v>0</v>
      </c>
      <c r="AN35" s="34">
        <f>RTM_PXI!N35</f>
        <v>0</v>
      </c>
      <c r="AO35" s="148">
        <f>GDAM_IEX!H35</f>
        <v>2.7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103.05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10.847200000000001</v>
      </c>
      <c r="E36">
        <f>GT_NG!P36</f>
        <v>15.699227284838795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123.66999999999999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971.09881466846502</v>
      </c>
      <c r="P36" s="36">
        <v>117.72</v>
      </c>
      <c r="Q36" s="36">
        <v>38.159999999999997</v>
      </c>
      <c r="R36" s="38">
        <v>44.5</v>
      </c>
      <c r="S36" s="38">
        <v>0</v>
      </c>
      <c r="T36" s="37">
        <f>SUMPRODUCT(LTA!J36:AN36,LTA!J$101:AN$101,LTA!J$103:AN$103)</f>
        <v>111.25</v>
      </c>
      <c r="U36" s="37">
        <f>SUMPRODUCT(LTA!J36:AN36,LTA!J$102:AN$102,LTA!J$103:AN$103)</f>
        <v>63.18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34.49</v>
      </c>
      <c r="Z36" s="34">
        <f>IEX!N36</f>
        <v>0</v>
      </c>
      <c r="AA36" s="75">
        <f>STOA!H36</f>
        <v>419.72</v>
      </c>
      <c r="AB36" s="75">
        <f>-STOA!N36</f>
        <v>-261.08999999999997</v>
      </c>
      <c r="AC36">
        <f t="shared" si="0"/>
        <v>18.851379230471487</v>
      </c>
      <c r="AD36">
        <f t="shared" si="1"/>
        <v>1757.8238627228325</v>
      </c>
      <c r="AE36">
        <f>'IDT-1'!B36</f>
        <v>26.638000000000002</v>
      </c>
      <c r="AF36" s="24"/>
      <c r="AG36">
        <f t="shared" si="2"/>
        <v>1784.4618627228324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-23</v>
      </c>
      <c r="AM36" s="34">
        <f>RTM_PXI!H36</f>
        <v>0</v>
      </c>
      <c r="AN36" s="34">
        <f>RTM_PXI!N36</f>
        <v>0</v>
      </c>
      <c r="AO36" s="148">
        <f>GDAM_IEX!H36</f>
        <v>7.38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103.05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10.847200000000001</v>
      </c>
      <c r="E37">
        <f>GT_NG!P37</f>
        <v>15.699227284838795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123.66999999999999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972.99044812706836</v>
      </c>
      <c r="P37" s="36">
        <v>117.72</v>
      </c>
      <c r="Q37" s="36">
        <v>38.159999999999997</v>
      </c>
      <c r="R37" s="38">
        <v>47.5</v>
      </c>
      <c r="S37" s="38">
        <v>0</v>
      </c>
      <c r="T37" s="37">
        <f>SUMPRODUCT(LTA!J37:AN37,LTA!J$101:AN$101,LTA!J$103:AN$103)</f>
        <v>169.29</v>
      </c>
      <c r="U37" s="37">
        <f>SUMPRODUCT(LTA!J37:AN37,LTA!J$102:AN$102,LTA!J$103:AN$103)</f>
        <v>63.589999999999996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23.36</v>
      </c>
      <c r="Z37" s="34">
        <f>IEX!N37</f>
        <v>0</v>
      </c>
      <c r="AA37" s="75">
        <f>STOA!H37</f>
        <v>419.72</v>
      </c>
      <c r="AB37" s="75">
        <f>-STOA!N37</f>
        <v>-261.08999999999997</v>
      </c>
      <c r="AC37">
        <f t="shared" si="0"/>
        <v>19.157112323851305</v>
      </c>
      <c r="AD37">
        <f t="shared" si="1"/>
        <v>1840.1097630880556</v>
      </c>
      <c r="AE37">
        <f>'IDT-1'!B37</f>
        <v>31.574000000000002</v>
      </c>
      <c r="AF37" s="24"/>
      <c r="AG37">
        <f t="shared" si="2"/>
        <v>1871.6837630880557</v>
      </c>
      <c r="AI37" s="34">
        <f>PXIL!H37</f>
        <v>0</v>
      </c>
      <c r="AJ37" s="34">
        <f>PXIL!N37</f>
        <v>0</v>
      </c>
      <c r="AK37" s="34">
        <f>RTM_IEX!H37</f>
        <v>6.14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8.6199999999999992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103.05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10.847200000000001</v>
      </c>
      <c r="E38">
        <f>GT_NG!P38</f>
        <v>15.699227284838795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123.66999999999999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965.7801420153894</v>
      </c>
      <c r="P38" s="36">
        <v>117.72</v>
      </c>
      <c r="Q38" s="36">
        <v>38.159999999999997</v>
      </c>
      <c r="R38" s="38">
        <v>47.5</v>
      </c>
      <c r="S38" s="38">
        <v>0</v>
      </c>
      <c r="T38" s="37">
        <f>SUMPRODUCT(LTA!J38:AN38,LTA!J$101:AN$101,LTA!J$103:AN$103)</f>
        <v>216.10000000000002</v>
      </c>
      <c r="U38" s="37">
        <f>SUMPRODUCT(LTA!J38:AN38,LTA!J$102:AN$102,LTA!J$103:AN$103)</f>
        <v>63.79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9.93</v>
      </c>
      <c r="Z38" s="34">
        <f>IEX!N38</f>
        <v>0</v>
      </c>
      <c r="AA38" s="75">
        <f>STOA!H38</f>
        <v>419.72</v>
      </c>
      <c r="AB38" s="75">
        <f>-STOA!N38</f>
        <v>-261.08999999999997</v>
      </c>
      <c r="AC38">
        <f t="shared" si="0"/>
        <v>19.315953752513202</v>
      </c>
      <c r="AD38">
        <f t="shared" si="1"/>
        <v>1858.860615547715</v>
      </c>
      <c r="AE38">
        <f>'IDT-1'!B38</f>
        <v>44.241</v>
      </c>
      <c r="AF38" s="24"/>
      <c r="AG38">
        <f t="shared" si="2"/>
        <v>1903.101615547715</v>
      </c>
      <c r="AI38" s="34">
        <f>PXIL!H38</f>
        <v>0</v>
      </c>
      <c r="AJ38" s="34">
        <f>PXIL!N38</f>
        <v>0</v>
      </c>
      <c r="AK38" s="34">
        <f>RTM_IEX!H38</f>
        <v>1.37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5.93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103.05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10.847200000000001</v>
      </c>
      <c r="E39">
        <f>GT_NG!P39</f>
        <v>15.573967492672526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123.66999999999999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898.18760539160701</v>
      </c>
      <c r="P39" s="36">
        <v>117.72</v>
      </c>
      <c r="Q39" s="36">
        <v>38.159999999999997</v>
      </c>
      <c r="R39" s="38">
        <v>47.5</v>
      </c>
      <c r="S39" s="38">
        <v>0</v>
      </c>
      <c r="T39" s="37">
        <f>SUMPRODUCT(LTA!J39:AN39,LTA!J$101:AN$101,LTA!J$103:AN$103)</f>
        <v>258.53000000000003</v>
      </c>
      <c r="U39" s="37">
        <f>SUMPRODUCT(LTA!J39:AN39,LTA!J$102:AN$102,LTA!J$103:AN$103)</f>
        <v>64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8.33</v>
      </c>
      <c r="Z39" s="34">
        <f>IEX!N39</f>
        <v>0</v>
      </c>
      <c r="AA39" s="75">
        <f>STOA!H39</f>
        <v>419.72</v>
      </c>
      <c r="AB39" s="75">
        <f>-STOA!N39</f>
        <v>-261.08999999999997</v>
      </c>
      <c r="AC39">
        <f t="shared" si="0"/>
        <v>19.254072259392125</v>
      </c>
      <c r="AD39">
        <f t="shared" si="1"/>
        <v>1813.3947006248875</v>
      </c>
      <c r="AE39">
        <f>'IDT-1'!B39</f>
        <v>38.061999999999998</v>
      </c>
      <c r="AF39" s="24"/>
      <c r="AG39">
        <f t="shared" si="2"/>
        <v>1851.4567006248874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-19</v>
      </c>
      <c r="AM39" s="34">
        <f>RTM_PXI!H39</f>
        <v>0</v>
      </c>
      <c r="AN39" s="34">
        <f>RTM_PXI!N39</f>
        <v>0</v>
      </c>
      <c r="AO39" s="148">
        <f>GDAM_IEX!H39</f>
        <v>7.45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103.05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11.097519999999999</v>
      </c>
      <c r="E40">
        <f>GT_NG!P40</f>
        <v>15.573967492672526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123.66999999999999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886.81842186049323</v>
      </c>
      <c r="P40" s="36">
        <v>117.72</v>
      </c>
      <c r="Q40" s="36">
        <v>38.159999999999997</v>
      </c>
      <c r="R40" s="38">
        <v>47.5</v>
      </c>
      <c r="S40" s="38">
        <v>0</v>
      </c>
      <c r="T40" s="37">
        <f>SUMPRODUCT(LTA!J40:AN40,LTA!J$101:AN$101,LTA!J$103:AN$103)</f>
        <v>299.67</v>
      </c>
      <c r="U40" s="37">
        <f>SUMPRODUCT(LTA!J40:AN40,LTA!J$102:AN$102,LTA!J$103:AN$103)</f>
        <v>64.36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14.49</v>
      </c>
      <c r="Z40" s="34">
        <f>IEX!N40</f>
        <v>0</v>
      </c>
      <c r="AA40" s="75">
        <f>STOA!H40</f>
        <v>419.72</v>
      </c>
      <c r="AB40" s="75">
        <f>-STOA!N40</f>
        <v>-261.08999999999997</v>
      </c>
      <c r="AC40">
        <f t="shared" si="0"/>
        <v>19.451221808957879</v>
      </c>
      <c r="AD40">
        <f t="shared" si="1"/>
        <v>1874.8286875442082</v>
      </c>
      <c r="AE40">
        <f>'IDT-1'!B40</f>
        <v>12.164</v>
      </c>
      <c r="AF40" s="24"/>
      <c r="AG40">
        <f t="shared" si="2"/>
        <v>1886.9926875442081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13.54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103.05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11.097519999999999</v>
      </c>
      <c r="E41">
        <f>GT_NG!P41</f>
        <v>15.573967492672526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123.66999999999999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879.84789523773406</v>
      </c>
      <c r="P41" s="36">
        <v>117.72</v>
      </c>
      <c r="Q41" s="36">
        <v>38.159999999999997</v>
      </c>
      <c r="R41" s="38">
        <v>47.5</v>
      </c>
      <c r="S41" s="38">
        <v>0</v>
      </c>
      <c r="T41" s="37">
        <f>SUMPRODUCT(LTA!J41:AN41,LTA!J$101:AN$101,LTA!J$103:AN$103)</f>
        <v>337.31</v>
      </c>
      <c r="U41" s="37">
        <f>SUMPRODUCT(LTA!J41:AN41,LTA!J$102:AN$102,LTA!J$103:AN$103)</f>
        <v>64.789999999999992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78.540000000000006</v>
      </c>
      <c r="Z41" s="34">
        <f>IEX!N41</f>
        <v>0</v>
      </c>
      <c r="AA41" s="75">
        <f>STOA!H41</f>
        <v>419.72</v>
      </c>
      <c r="AB41" s="75">
        <f>-STOA!N41</f>
        <v>-261.08999999999997</v>
      </c>
      <c r="AC41">
        <f t="shared" si="0"/>
        <v>20.56029927157115</v>
      </c>
      <c r="AD41">
        <f t="shared" si="1"/>
        <v>1802.2790834588352</v>
      </c>
      <c r="AE41">
        <f>'IDT-1'!B41</f>
        <v>0</v>
      </c>
      <c r="AF41" s="24"/>
      <c r="AG41">
        <f t="shared" si="2"/>
        <v>1802.2790834588352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-50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11.097519999999999</v>
      </c>
      <c r="E42">
        <f>GT_NG!P42</f>
        <v>15.573967492672526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99.61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879.69329849024552</v>
      </c>
      <c r="P42" s="36">
        <v>117.72</v>
      </c>
      <c r="Q42" s="36">
        <v>38.159999999999997</v>
      </c>
      <c r="R42" s="38">
        <v>47.5</v>
      </c>
      <c r="S42" s="38">
        <v>0</v>
      </c>
      <c r="T42" s="37">
        <f>SUMPRODUCT(LTA!J42:AN42,LTA!J$101:AN$101,LTA!J$103:AN$103)</f>
        <v>372.71000000000004</v>
      </c>
      <c r="U42" s="37">
        <f>SUMPRODUCT(LTA!J42:AN42,LTA!J$102:AN$102,LTA!J$103:AN$103)</f>
        <v>64.97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67.08</v>
      </c>
      <c r="Z42" s="34">
        <f>IEX!N42</f>
        <v>0</v>
      </c>
      <c r="AA42" s="75">
        <f>STOA!H42</f>
        <v>419.72</v>
      </c>
      <c r="AB42" s="75">
        <f>-STOA!N42</f>
        <v>-261.08999999999997</v>
      </c>
      <c r="AC42">
        <f t="shared" si="0"/>
        <v>20.48326423936825</v>
      </c>
      <c r="AD42">
        <f t="shared" si="1"/>
        <v>1811.26152174355</v>
      </c>
      <c r="AE42">
        <f>'IDT-1'!B42</f>
        <v>0</v>
      </c>
      <c r="AF42" s="24"/>
      <c r="AG42">
        <f t="shared" si="2"/>
        <v>1811.26152174355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-41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11.097519999999999</v>
      </c>
      <c r="E43">
        <f>GT_NG!P43</f>
        <v>15.573967492672526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99.609999999999985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872.38772275861152</v>
      </c>
      <c r="P43" s="36">
        <v>117.72</v>
      </c>
      <c r="Q43" s="36">
        <v>38.159999999999997</v>
      </c>
      <c r="R43" s="38">
        <v>47.5</v>
      </c>
      <c r="S43" s="38">
        <v>0</v>
      </c>
      <c r="T43" s="37">
        <f>SUMPRODUCT(LTA!J43:AN43,LTA!J$101:AN$101,LTA!J$103:AN$103)</f>
        <v>386.48</v>
      </c>
      <c r="U43" s="37">
        <f>SUMPRODUCT(LTA!J43:AN43,LTA!J$102:AN$102,LTA!J$103:AN$103)</f>
        <v>69.36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199.94</v>
      </c>
      <c r="Z43" s="34">
        <f>IEX!N43</f>
        <v>0</v>
      </c>
      <c r="AA43" s="75">
        <f>STOA!H43</f>
        <v>193.39000000000001</v>
      </c>
      <c r="AB43" s="75">
        <f>-STOA!N43</f>
        <v>-261.08999999999997</v>
      </c>
      <c r="AC43">
        <f t="shared" si="0"/>
        <v>19.482799936502072</v>
      </c>
      <c r="AD43">
        <f t="shared" si="1"/>
        <v>1775.506410314782</v>
      </c>
      <c r="AE43">
        <f>'IDT-1'!B43</f>
        <v>0</v>
      </c>
      <c r="AF43" s="24"/>
      <c r="AG43">
        <f t="shared" si="2"/>
        <v>1775.506410314782</v>
      </c>
      <c r="AI43" s="34">
        <f>PXIL!H43</f>
        <v>0</v>
      </c>
      <c r="AJ43" s="34">
        <f>PXIL!N43</f>
        <v>0</v>
      </c>
      <c r="AK43" s="34">
        <f>RTM_IEX!H43</f>
        <v>4.8600000000000003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11.097519999999999</v>
      </c>
      <c r="E44">
        <f>GT_NG!P44</f>
        <v>15.573967492672526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99.609999999999985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864.35453475956399</v>
      </c>
      <c r="P44" s="36">
        <v>117.72</v>
      </c>
      <c r="Q44" s="36">
        <v>38.159999999999997</v>
      </c>
      <c r="R44" s="38">
        <v>47.5</v>
      </c>
      <c r="S44" s="38">
        <v>0</v>
      </c>
      <c r="T44" s="37">
        <f>SUMPRODUCT(LTA!J44:AN44,LTA!J$101:AN$101,LTA!J$103:AN$103)</f>
        <v>413.99</v>
      </c>
      <c r="U44" s="37">
        <f>SUMPRODUCT(LTA!J44:AN44,LTA!J$102:AN$102,LTA!J$103:AN$103)</f>
        <v>69.710000000000008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194.05</v>
      </c>
      <c r="Z44" s="34">
        <f>IEX!N44</f>
        <v>0</v>
      </c>
      <c r="AA44" s="75">
        <f>STOA!H44</f>
        <v>193.39000000000001</v>
      </c>
      <c r="AB44" s="75">
        <f>-STOA!N44</f>
        <v>-261.08999999999997</v>
      </c>
      <c r="AC44">
        <f t="shared" si="0"/>
        <v>19.559045157310074</v>
      </c>
      <c r="AD44">
        <f t="shared" si="1"/>
        <v>1784.5069770949267</v>
      </c>
      <c r="AE44">
        <f>'IDT-1'!B44</f>
        <v>0</v>
      </c>
      <c r="AF44" s="24"/>
      <c r="AG44">
        <f t="shared" si="2"/>
        <v>1784.5069770949267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11.097519999999999</v>
      </c>
      <c r="E45">
        <f>GT_NG!P45</f>
        <v>15.573967492672526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836.48747455059868</v>
      </c>
      <c r="P45" s="36">
        <v>117.72</v>
      </c>
      <c r="Q45" s="36">
        <v>38.159999999999997</v>
      </c>
      <c r="R45" s="38">
        <v>47.5</v>
      </c>
      <c r="S45" s="38">
        <v>0</v>
      </c>
      <c r="T45" s="37">
        <f>SUMPRODUCT(LTA!J45:AN45,LTA!J$101:AN$101,LTA!J$103:AN$103)</f>
        <v>448.24999999999994</v>
      </c>
      <c r="U45" s="37">
        <f>SUMPRODUCT(LTA!J45:AN45,LTA!J$102:AN$102,LTA!J$103:AN$103)</f>
        <v>70.22999999999999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203</v>
      </c>
      <c r="Z45" s="34">
        <f>IEX!N45</f>
        <v>0</v>
      </c>
      <c r="AA45" s="75">
        <f>STOA!H45</f>
        <v>193.39000000000001</v>
      </c>
      <c r="AB45" s="75">
        <f>-STOA!N45</f>
        <v>-261.08999999999997</v>
      </c>
      <c r="AC45">
        <f t="shared" si="0"/>
        <v>19.671935321502325</v>
      </c>
      <c r="AD45">
        <f t="shared" si="1"/>
        <v>1753.6470267217692</v>
      </c>
      <c r="AE45">
        <f>'IDT-1'!B45</f>
        <v>0</v>
      </c>
      <c r="AF45" s="24"/>
      <c r="AG45">
        <f t="shared" si="2"/>
        <v>1753.6470267217692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-22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11.097519999999999</v>
      </c>
      <c r="E46">
        <f>GT_NG!P46</f>
        <v>15.573967492672526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808.4301843002396</v>
      </c>
      <c r="P46" s="36">
        <v>117.72</v>
      </c>
      <c r="Q46" s="36">
        <v>38.159999999999997</v>
      </c>
      <c r="R46" s="38">
        <v>47.5</v>
      </c>
      <c r="S46" s="38">
        <v>0</v>
      </c>
      <c r="T46" s="37">
        <f>SUMPRODUCT(LTA!J46:AN46,LTA!J$101:AN$101,LTA!J$103:AN$103)</f>
        <v>470.04999999999995</v>
      </c>
      <c r="U46" s="37">
        <f>SUMPRODUCT(LTA!J46:AN46,LTA!J$102:AN$102,LTA!J$103:AN$103)</f>
        <v>69.64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183.95</v>
      </c>
      <c r="Z46" s="34">
        <f>IEX!N46</f>
        <v>0</v>
      </c>
      <c r="AA46" s="75">
        <f>STOA!H46</f>
        <v>193.39000000000001</v>
      </c>
      <c r="AB46" s="75">
        <f>-STOA!N46</f>
        <v>-261.08999999999997</v>
      </c>
      <c r="AC46">
        <f t="shared" si="0"/>
        <v>19.361215348425532</v>
      </c>
      <c r="AD46">
        <f t="shared" si="1"/>
        <v>1739.060456444487</v>
      </c>
      <c r="AE46">
        <f>'IDT-1'!B46</f>
        <v>0</v>
      </c>
      <c r="AF46" s="24"/>
      <c r="AG46">
        <f t="shared" si="2"/>
        <v>1739.060456444487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-11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11.097519999999999</v>
      </c>
      <c r="E47">
        <f>GT_NG!P47</f>
        <v>15.573967492672526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859.89122619771331</v>
      </c>
      <c r="P47" s="36">
        <v>117.72</v>
      </c>
      <c r="Q47" s="36">
        <v>38.159999999999997</v>
      </c>
      <c r="R47" s="38">
        <v>47.5</v>
      </c>
      <c r="S47" s="38">
        <v>0</v>
      </c>
      <c r="T47" s="37">
        <f>SUMPRODUCT(LTA!J47:AN47,LTA!J$101:AN$101,LTA!J$103:AN$103)</f>
        <v>489.78999999999996</v>
      </c>
      <c r="U47" s="37">
        <f>SUMPRODUCT(LTA!J47:AN47,LTA!J$102:AN$102,LTA!J$103:AN$103)</f>
        <v>68.489999999999995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148.31</v>
      </c>
      <c r="Z47" s="34">
        <f>IEX!N47</f>
        <v>0</v>
      </c>
      <c r="AA47" s="75">
        <f>STOA!H47</f>
        <v>193.39000000000001</v>
      </c>
      <c r="AB47" s="75">
        <f>-STOA!N47</f>
        <v>-261.08999999999997</v>
      </c>
      <c r="AC47">
        <f t="shared" si="0"/>
        <v>19.734979677613197</v>
      </c>
      <c r="AD47">
        <f t="shared" si="1"/>
        <v>1763.0977340127729</v>
      </c>
      <c r="AE47">
        <f>'IDT-1'!B47</f>
        <v>0</v>
      </c>
      <c r="AF47" s="24"/>
      <c r="AG47">
        <f t="shared" si="2"/>
        <v>1763.0977340127729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-21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11.097519999999999</v>
      </c>
      <c r="E48">
        <f>GT_NG!P48</f>
        <v>15.573967492672526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859.89709971125296</v>
      </c>
      <c r="P48" s="36">
        <v>117.72</v>
      </c>
      <c r="Q48" s="36">
        <v>38.159999999999997</v>
      </c>
      <c r="R48" s="38">
        <v>47.5</v>
      </c>
      <c r="S48" s="38">
        <v>0</v>
      </c>
      <c r="T48" s="37">
        <f>SUMPRODUCT(LTA!J48:AN48,LTA!J$101:AN$101,LTA!J$103:AN$103)</f>
        <v>510.53999999999996</v>
      </c>
      <c r="U48" s="37">
        <f>SUMPRODUCT(LTA!J48:AN48,LTA!J$102:AN$102,LTA!J$103:AN$103)</f>
        <v>67.510000000000005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113.65</v>
      </c>
      <c r="Z48" s="34">
        <f>IEX!N48</f>
        <v>0</v>
      </c>
      <c r="AA48" s="75">
        <f>STOA!H48</f>
        <v>193.39000000000001</v>
      </c>
      <c r="AB48" s="75">
        <f>-STOA!N48</f>
        <v>-261.08999999999997</v>
      </c>
      <c r="AC48">
        <f t="shared" si="0"/>
        <v>19.677722276926044</v>
      </c>
      <c r="AD48">
        <f t="shared" si="1"/>
        <v>1740.2708649269996</v>
      </c>
      <c r="AE48">
        <f>'IDT-1'!B48</f>
        <v>0</v>
      </c>
      <c r="AF48" s="24"/>
      <c r="AG48">
        <f t="shared" si="2"/>
        <v>1740.2708649269996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-29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11.097519999999999</v>
      </c>
      <c r="E49">
        <f>GT_NG!P49</f>
        <v>15.573967492672526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79.930000000000007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807.95666139740013</v>
      </c>
      <c r="P49" s="36">
        <v>117.72</v>
      </c>
      <c r="Q49" s="36">
        <v>38.159999999999997</v>
      </c>
      <c r="R49" s="38">
        <v>47.5</v>
      </c>
      <c r="S49" s="38">
        <v>0</v>
      </c>
      <c r="T49" s="37">
        <f>SUMPRODUCT(LTA!J49:AN49,LTA!J$101:AN$101,LTA!J$103:AN$103)</f>
        <v>523.81999999999994</v>
      </c>
      <c r="U49" s="37">
        <f>SUMPRODUCT(LTA!J49:AN49,LTA!J$102:AN$102,LTA!J$103:AN$103)</f>
        <v>70.36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84.75</v>
      </c>
      <c r="Z49" s="34">
        <f>IEX!N49</f>
        <v>0</v>
      </c>
      <c r="AA49" s="75">
        <f>STOA!H49</f>
        <v>193.39000000000001</v>
      </c>
      <c r="AB49" s="75">
        <f>-STOA!N49</f>
        <v>-261.08999999999997</v>
      </c>
      <c r="AC49">
        <f t="shared" si="0"/>
        <v>18.929903021067894</v>
      </c>
      <c r="AD49">
        <f t="shared" si="1"/>
        <v>1710.2382458690047</v>
      </c>
      <c r="AE49">
        <f>'IDT-1'!B49</f>
        <v>0</v>
      </c>
      <c r="AF49" s="24"/>
      <c r="AG49">
        <f t="shared" si="2"/>
        <v>1710.2382458690047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11.097519999999999</v>
      </c>
      <c r="E50">
        <f>GT_NG!P50</f>
        <v>15.573967492672526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79.930000000000007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807.95950624540853</v>
      </c>
      <c r="P50" s="36">
        <v>117.72</v>
      </c>
      <c r="Q50" s="36">
        <v>38.159999999999997</v>
      </c>
      <c r="R50" s="38">
        <v>47.5</v>
      </c>
      <c r="S50" s="38">
        <v>0</v>
      </c>
      <c r="T50" s="37">
        <f>SUMPRODUCT(LTA!J50:AN50,LTA!J$101:AN$101,LTA!J$103:AN$103)</f>
        <v>530.42999999999995</v>
      </c>
      <c r="U50" s="37">
        <f>SUMPRODUCT(LTA!J50:AN50,LTA!J$102:AN$102,LTA!J$103:AN$103)</f>
        <v>70.47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49.12</v>
      </c>
      <c r="Z50" s="34">
        <f>IEX!N50</f>
        <v>0</v>
      </c>
      <c r="AA50" s="75">
        <f>STOA!H50</f>
        <v>193.39000000000001</v>
      </c>
      <c r="AB50" s="75">
        <f>-STOA!N50</f>
        <v>-261.08999999999997</v>
      </c>
      <c r="AC50">
        <f t="shared" si="0"/>
        <v>18.687082917791166</v>
      </c>
      <c r="AD50">
        <f t="shared" si="1"/>
        <v>1681.5739108202897</v>
      </c>
      <c r="AE50">
        <f>'IDT-1'!B50</f>
        <v>0</v>
      </c>
      <c r="AF50" s="24"/>
      <c r="AG50">
        <f t="shared" si="2"/>
        <v>1681.5739108202897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11.097519999999999</v>
      </c>
      <c r="E51">
        <f>GT_NG!P51</f>
        <v>15.573967492672526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79.930000000000007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762.45857288389595</v>
      </c>
      <c r="P51" s="36">
        <v>117.72</v>
      </c>
      <c r="Q51" s="36">
        <v>38.159999999999997</v>
      </c>
      <c r="R51" s="38">
        <v>47.5</v>
      </c>
      <c r="S51" s="38">
        <v>0</v>
      </c>
      <c r="T51" s="37">
        <f>SUMPRODUCT(LTA!J51:AN51,LTA!J$101:AN$101,LTA!J$103:AN$103)</f>
        <v>523.65</v>
      </c>
      <c r="U51" s="37">
        <f>SUMPRODUCT(LTA!J51:AN51,LTA!J$102:AN$102,LTA!J$103:AN$103)</f>
        <v>67.789999999999992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14.45</v>
      </c>
      <c r="Z51" s="34">
        <f>IEX!N51</f>
        <v>0</v>
      </c>
      <c r="AA51" s="75">
        <f>STOA!H51</f>
        <v>193.39000000000001</v>
      </c>
      <c r="AB51" s="75">
        <f>-STOA!N51</f>
        <v>-261.08999999999997</v>
      </c>
      <c r="AC51">
        <f t="shared" si="0"/>
        <v>18.217347077554461</v>
      </c>
      <c r="AD51">
        <f t="shared" si="1"/>
        <v>1626.1227132990143</v>
      </c>
      <c r="AE51">
        <f>'IDT-1'!B51</f>
        <v>0</v>
      </c>
      <c r="AF51" s="24"/>
      <c r="AG51">
        <f t="shared" si="2"/>
        <v>1626.1227132990143</v>
      </c>
      <c r="AI51" s="34">
        <f>PXIL!H51</f>
        <v>0</v>
      </c>
      <c r="AJ51" s="34">
        <f>PXIL!N51</f>
        <v>0</v>
      </c>
      <c r="AK51" s="34">
        <f>RTM_IEX!H51</f>
        <v>33.71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11.097519999999999</v>
      </c>
      <c r="E52">
        <f>GT_NG!P52</f>
        <v>15.573967492672526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79.930000000000007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752.82698710901207</v>
      </c>
      <c r="P52" s="36">
        <v>117.72</v>
      </c>
      <c r="Q52" s="36">
        <v>38.159999999999997</v>
      </c>
      <c r="R52" s="38">
        <v>47.5</v>
      </c>
      <c r="S52" s="38">
        <v>0</v>
      </c>
      <c r="T52" s="37">
        <f>SUMPRODUCT(LTA!J52:AN52,LTA!J$101:AN$101,LTA!J$103:AN$103)</f>
        <v>528.28</v>
      </c>
      <c r="U52" s="37">
        <f>SUMPRODUCT(LTA!J52:AN52,LTA!J$102:AN$102,LTA!J$103:AN$103)</f>
        <v>67.89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193.39000000000001</v>
      </c>
      <c r="AB52" s="75">
        <f>-STOA!N52</f>
        <v>-261.08999999999997</v>
      </c>
      <c r="AC52">
        <f t="shared" si="0"/>
        <v>17.941477757045437</v>
      </c>
      <c r="AD52">
        <f t="shared" si="1"/>
        <v>1593.5569968446393</v>
      </c>
      <c r="AE52">
        <f>'IDT-1'!B52</f>
        <v>0</v>
      </c>
      <c r="AF52" s="24"/>
      <c r="AG52">
        <f t="shared" si="2"/>
        <v>1593.5569968446393</v>
      </c>
      <c r="AI52" s="34">
        <f>PXIL!H52</f>
        <v>0</v>
      </c>
      <c r="AJ52" s="34">
        <f>PXIL!N52</f>
        <v>0</v>
      </c>
      <c r="AK52" s="34">
        <f>RTM_IEX!H52</f>
        <v>20.22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11.097519999999999</v>
      </c>
      <c r="E53">
        <f>GT_NG!P53</f>
        <v>15.573967492672526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79.930000000000007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724.21673227099222</v>
      </c>
      <c r="P53" s="36">
        <v>117.72</v>
      </c>
      <c r="Q53" s="36">
        <v>38.159999999999997</v>
      </c>
      <c r="R53" s="38">
        <v>47.5</v>
      </c>
      <c r="S53" s="38">
        <v>0</v>
      </c>
      <c r="T53" s="37">
        <f>SUMPRODUCT(LTA!J53:AN53,LTA!J$101:AN$101,LTA!J$103:AN$103)</f>
        <v>528.54</v>
      </c>
      <c r="U53" s="37">
        <f>SUMPRODUCT(LTA!J53:AN53,LTA!J$102:AN$102,LTA!J$103:AN$103)</f>
        <v>66.789999999999992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193.39000000000001</v>
      </c>
      <c r="AB53" s="75">
        <f>-STOA!N53</f>
        <v>-261.08999999999997</v>
      </c>
      <c r="AC53">
        <f t="shared" si="0"/>
        <v>17.659786140004297</v>
      </c>
      <c r="AD53">
        <f t="shared" si="1"/>
        <v>1528.1684336236606</v>
      </c>
      <c r="AE53">
        <f>'IDT-1'!B53</f>
        <v>0</v>
      </c>
      <c r="AF53" s="24"/>
      <c r="AG53">
        <f t="shared" si="2"/>
        <v>1528.1684336236606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-16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11.097519999999999</v>
      </c>
      <c r="E54">
        <f>GT_NG!P54</f>
        <v>15.573967492672526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79.930000000000007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705.09924846147294</v>
      </c>
      <c r="P54" s="36">
        <v>117.72</v>
      </c>
      <c r="Q54" s="36">
        <v>38.159999999999997</v>
      </c>
      <c r="R54" s="38">
        <v>47.5</v>
      </c>
      <c r="S54" s="38">
        <v>0</v>
      </c>
      <c r="T54" s="37">
        <f>SUMPRODUCT(LTA!J54:AN54,LTA!J$101:AN$101,LTA!J$103:AN$103)</f>
        <v>527.13</v>
      </c>
      <c r="U54" s="37">
        <f>SUMPRODUCT(LTA!J54:AN54,LTA!J$102:AN$102,LTA!J$103:AN$103)</f>
        <v>66.75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193.39000000000001</v>
      </c>
      <c r="AB54" s="75">
        <f>-STOA!N54</f>
        <v>-261.08999999999997</v>
      </c>
      <c r="AC54">
        <f t="shared" si="0"/>
        <v>17.597144326427895</v>
      </c>
      <c r="AD54">
        <f t="shared" si="1"/>
        <v>1494.6635916277178</v>
      </c>
      <c r="AE54">
        <f>'IDT-1'!B54</f>
        <v>0</v>
      </c>
      <c r="AF54" s="24"/>
      <c r="AG54">
        <f t="shared" si="2"/>
        <v>1494.6635916277178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-29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11.097519999999999</v>
      </c>
      <c r="E55">
        <f>GT_NG!P55</f>
        <v>16.023773682844535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79.930000000000007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658.39260254702606</v>
      </c>
      <c r="P55" s="36">
        <v>117.72</v>
      </c>
      <c r="Q55" s="36">
        <v>38.159999999999997</v>
      </c>
      <c r="R55" s="38">
        <v>47.5</v>
      </c>
      <c r="S55" s="38">
        <v>0</v>
      </c>
      <c r="T55" s="37">
        <f>SUMPRODUCT(LTA!J55:AN55,LTA!J$101:AN$101,LTA!J$103:AN$103)</f>
        <v>530.08999999999992</v>
      </c>
      <c r="U55" s="37">
        <f>SUMPRODUCT(LTA!J55:AN55,LTA!J$102:AN$102,LTA!J$103:AN$103)</f>
        <v>68.349999999999994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193.39000000000001</v>
      </c>
      <c r="AB55" s="75">
        <f>-STOA!N55</f>
        <v>-261.08999999999997</v>
      </c>
      <c r="AC55">
        <f t="shared" si="0"/>
        <v>17.37395823861732</v>
      </c>
      <c r="AD55">
        <f t="shared" si="1"/>
        <v>1438.1899379912534</v>
      </c>
      <c r="AE55">
        <f>'IDT-1'!B55</f>
        <v>0</v>
      </c>
      <c r="AF55" s="24"/>
      <c r="AG55">
        <f t="shared" si="2"/>
        <v>1438.1899379912534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-44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11.097519999999999</v>
      </c>
      <c r="E56">
        <f>GT_NG!P56</f>
        <v>16.023773682844535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79.930000000000007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654.97604737094298</v>
      </c>
      <c r="P56" s="36">
        <v>117.72</v>
      </c>
      <c r="Q56" s="36">
        <v>38.159999999999997</v>
      </c>
      <c r="R56" s="38">
        <v>47.5</v>
      </c>
      <c r="S56" s="38">
        <v>0</v>
      </c>
      <c r="T56" s="37">
        <f>SUMPRODUCT(LTA!J56:AN56,LTA!J$101:AN$101,LTA!J$103:AN$103)</f>
        <v>524.64</v>
      </c>
      <c r="U56" s="37">
        <f>SUMPRODUCT(LTA!J56:AN56,LTA!J$102:AN$102,LTA!J$103:AN$103)</f>
        <v>68.3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193.39000000000001</v>
      </c>
      <c r="AB56" s="75">
        <f>-STOA!N56</f>
        <v>-261.08999999999997</v>
      </c>
      <c r="AC56">
        <f t="shared" si="0"/>
        <v>17.570136222334671</v>
      </c>
      <c r="AD56">
        <f t="shared" si="1"/>
        <v>1397.0772048314529</v>
      </c>
      <c r="AE56">
        <f>'IDT-1'!B56</f>
        <v>0</v>
      </c>
      <c r="AF56" s="24"/>
      <c r="AG56">
        <f t="shared" si="2"/>
        <v>1397.0772048314529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-76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11.097519999999999</v>
      </c>
      <c r="E57">
        <f>GT_NG!P57</f>
        <v>16.023773682844535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79.930000000000007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654.97604737094298</v>
      </c>
      <c r="P57" s="36">
        <v>117.72</v>
      </c>
      <c r="Q57" s="36">
        <v>38.159999999999997</v>
      </c>
      <c r="R57" s="38">
        <v>47.5</v>
      </c>
      <c r="S57" s="38">
        <v>0</v>
      </c>
      <c r="T57" s="37">
        <f>SUMPRODUCT(LTA!J57:AN57,LTA!J$101:AN$101,LTA!J$103:AN$103)</f>
        <v>514.59999999999991</v>
      </c>
      <c r="U57" s="37">
        <f>SUMPRODUCT(LTA!J57:AN57,LTA!J$102:AN$102,LTA!J$103:AN$103)</f>
        <v>68.02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193.39000000000001</v>
      </c>
      <c r="AB57" s="75">
        <f>-STOA!N57</f>
        <v>-261.08999999999997</v>
      </c>
      <c r="AC57">
        <f t="shared" si="0"/>
        <v>17.661342534557342</v>
      </c>
      <c r="AD57">
        <f t="shared" si="1"/>
        <v>1365.6659985192302</v>
      </c>
      <c r="AE57">
        <f>'IDT-1'!B57</f>
        <v>0</v>
      </c>
      <c r="AF57" s="24"/>
      <c r="AG57">
        <f t="shared" si="2"/>
        <v>1365.6659985192302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-97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11.097519999999999</v>
      </c>
      <c r="E58">
        <f>GT_NG!P58</f>
        <v>16.023773682844535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79.930000000000007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619.90976854331814</v>
      </c>
      <c r="P58" s="36">
        <v>117.72</v>
      </c>
      <c r="Q58" s="36">
        <v>38.159999999999997</v>
      </c>
      <c r="R58" s="38">
        <v>47.5</v>
      </c>
      <c r="S58" s="38">
        <v>0</v>
      </c>
      <c r="T58" s="37">
        <f>SUMPRODUCT(LTA!J58:AN58,LTA!J$101:AN$101,LTA!J$103:AN$103)</f>
        <v>509.14</v>
      </c>
      <c r="U58" s="37">
        <f>SUMPRODUCT(LTA!J58:AN58,LTA!J$102:AN$102,LTA!J$103:AN$103)</f>
        <v>67.78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193.39000000000001</v>
      </c>
      <c r="AB58" s="75">
        <f>-STOA!N58</f>
        <v>-261.08999999999997</v>
      </c>
      <c r="AC58">
        <f t="shared" si="0"/>
        <v>17.022415272034177</v>
      </c>
      <c r="AD58">
        <f t="shared" si="1"/>
        <v>1360.5386469541286</v>
      </c>
      <c r="AE58">
        <f>'IDT-1'!B58</f>
        <v>0</v>
      </c>
      <c r="AF58" s="24"/>
      <c r="AG58">
        <f t="shared" si="2"/>
        <v>1360.5386469541286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-62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11.097519999999999</v>
      </c>
      <c r="E59">
        <f>GT_NG!P59</f>
        <v>16.023773682844535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82.253887602212032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615.90219428910132</v>
      </c>
      <c r="P59" s="36">
        <v>117.72</v>
      </c>
      <c r="Q59" s="36">
        <v>38.159999999999997</v>
      </c>
      <c r="R59" s="38">
        <v>47.5</v>
      </c>
      <c r="S59" s="38">
        <v>0</v>
      </c>
      <c r="T59" s="37">
        <f>SUMPRODUCT(LTA!J59:AN59,LTA!J$101:AN$101,LTA!J$103:AN$103)</f>
        <v>491.65999999999997</v>
      </c>
      <c r="U59" s="37">
        <f>SUMPRODUCT(LTA!J59:AN59,LTA!J$102:AN$102,LTA!J$103:AN$103)</f>
        <v>67.42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193.39000000000001</v>
      </c>
      <c r="AB59" s="75">
        <f>-STOA!N59</f>
        <v>-261.08999999999997</v>
      </c>
      <c r="AC59">
        <f t="shared" si="0"/>
        <v>16.485685364262217</v>
      </c>
      <c r="AD59">
        <f t="shared" si="1"/>
        <v>1385.5516902098957</v>
      </c>
      <c r="AE59">
        <f>'IDT-1'!B59</f>
        <v>0</v>
      </c>
      <c r="AF59" s="24"/>
      <c r="AG59">
        <f t="shared" si="2"/>
        <v>1385.5516902098957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-18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11.097519999999999</v>
      </c>
      <c r="E60">
        <f>GT_NG!P60</f>
        <v>16.023773682844535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82.253887602212032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623.42471439239114</v>
      </c>
      <c r="P60" s="36">
        <v>117.72</v>
      </c>
      <c r="Q60" s="36">
        <v>38.159999999999997</v>
      </c>
      <c r="R60" s="38">
        <v>47.5</v>
      </c>
      <c r="S60" s="38">
        <v>0</v>
      </c>
      <c r="T60" s="37">
        <f>SUMPRODUCT(LTA!J60:AN60,LTA!J$101:AN$101,LTA!J$103:AN$103)</f>
        <v>468.30999999999995</v>
      </c>
      <c r="U60" s="37">
        <f>SUMPRODUCT(LTA!J60:AN60,LTA!J$102:AN$102,LTA!J$103:AN$103)</f>
        <v>66.819999999999993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193.39000000000001</v>
      </c>
      <c r="AB60" s="75">
        <f>-STOA!N60</f>
        <v>-261.08999999999997</v>
      </c>
      <c r="AC60">
        <f t="shared" si="0"/>
        <v>16.313809902230293</v>
      </c>
      <c r="AD60">
        <f t="shared" si="1"/>
        <v>1373.2960857752175</v>
      </c>
      <c r="AE60">
        <f>'IDT-1'!B60</f>
        <v>0</v>
      </c>
      <c r="AF60" s="24"/>
      <c r="AG60">
        <f t="shared" si="2"/>
        <v>1373.2960857752175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-14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11.097519999999999</v>
      </c>
      <c r="E61">
        <f>GT_NG!P61</f>
        <v>16.023773682844535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82.253887602212032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634.62061837294425</v>
      </c>
      <c r="P61" s="36">
        <v>117.72</v>
      </c>
      <c r="Q61" s="36">
        <v>38.155003273536721</v>
      </c>
      <c r="R61" s="38">
        <v>47.5</v>
      </c>
      <c r="S61" s="38">
        <v>0</v>
      </c>
      <c r="T61" s="37">
        <f>SUMPRODUCT(LTA!J61:AN61,LTA!J$101:AN$101,LTA!J$103:AN$103)</f>
        <v>449.17999999999995</v>
      </c>
      <c r="U61" s="37">
        <f>SUMPRODUCT(LTA!J61:AN61,LTA!J$102:AN$102,LTA!J$103:AN$103)</f>
        <v>64.429999999999993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193.39000000000001</v>
      </c>
      <c r="AB61" s="75">
        <f>-STOA!N61</f>
        <v>-261.08999999999997</v>
      </c>
      <c r="AC61">
        <f t="shared" si="0"/>
        <v>16.201632049989982</v>
      </c>
      <c r="AD61">
        <f t="shared" si="1"/>
        <v>1366.0791708815477</v>
      </c>
      <c r="AE61">
        <f>'IDT-1'!B61</f>
        <v>0</v>
      </c>
      <c r="AF61" s="24"/>
      <c r="AG61">
        <f t="shared" si="2"/>
        <v>1366.0791708815477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-11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11.097519999999999</v>
      </c>
      <c r="E62">
        <f>GT_NG!P62</f>
        <v>16.023773682844535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82.253887602212032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640.38523559964756</v>
      </c>
      <c r="P62" s="36">
        <v>117.72</v>
      </c>
      <c r="Q62" s="36">
        <v>38.155003273536721</v>
      </c>
      <c r="R62" s="38">
        <v>47.5</v>
      </c>
      <c r="S62" s="38">
        <v>0</v>
      </c>
      <c r="T62" s="37">
        <f>SUMPRODUCT(LTA!J62:AN62,LTA!J$101:AN$101,LTA!J$103:AN$103)</f>
        <v>419.91999999999996</v>
      </c>
      <c r="U62" s="37">
        <f>SUMPRODUCT(LTA!J62:AN62,LTA!J$102:AN$102,LTA!J$103:AN$103)</f>
        <v>64.37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193.39000000000001</v>
      </c>
      <c r="AB62" s="75">
        <f>-STOA!N62</f>
        <v>-261.08999999999997</v>
      </c>
      <c r="AC62">
        <f t="shared" si="0"/>
        <v>15.991476099720508</v>
      </c>
      <c r="AD62">
        <f t="shared" si="1"/>
        <v>1363.3639440585205</v>
      </c>
      <c r="AE62">
        <f>'IDT-1'!B62</f>
        <v>0</v>
      </c>
      <c r="AF62" s="24"/>
      <c r="AG62">
        <f t="shared" si="2"/>
        <v>1363.3639440585205</v>
      </c>
      <c r="AI62" s="34">
        <f>PXIL!H62</f>
        <v>0</v>
      </c>
      <c r="AJ62" s="34">
        <f>PXIL!N62</f>
        <v>0</v>
      </c>
      <c r="AK62" s="34">
        <f>RTM_IEX!H62</f>
        <v>9.6300000000000008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11.097519999999999</v>
      </c>
      <c r="E63">
        <f>GT_NG!P63</f>
        <v>15.573967492672526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82.253887602212032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662.19300152222354</v>
      </c>
      <c r="P63" s="36">
        <v>117.72</v>
      </c>
      <c r="Q63" s="36">
        <v>38.155003273536721</v>
      </c>
      <c r="R63" s="38">
        <v>47.5</v>
      </c>
      <c r="S63" s="38">
        <v>0</v>
      </c>
      <c r="T63" s="37">
        <f>SUMPRODUCT(LTA!J63:AN63,LTA!J$101:AN$101,LTA!J$103:AN$103)</f>
        <v>388.8</v>
      </c>
      <c r="U63" s="37">
        <f>SUMPRODUCT(LTA!J63:AN63,LTA!J$102:AN$102,LTA!J$103:AN$103)</f>
        <v>61.269999999999996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193.25</v>
      </c>
      <c r="AB63" s="75">
        <f>-STOA!N63</f>
        <v>-261.08999999999997</v>
      </c>
      <c r="AC63">
        <f t="shared" si="0"/>
        <v>15.801366961472702</v>
      </c>
      <c r="AD63">
        <f t="shared" si="1"/>
        <v>1340.9220129291723</v>
      </c>
      <c r="AE63">
        <f>'IDT-1'!B63</f>
        <v>0</v>
      </c>
      <c r="AF63" s="24"/>
      <c r="AG63">
        <f t="shared" si="2"/>
        <v>1340.9220129291723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11.097519999999999</v>
      </c>
      <c r="E64">
        <f>GT_NG!P64</f>
        <v>15.573967492672526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82.253887602212032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694.15894545027538</v>
      </c>
      <c r="P64" s="36">
        <v>117.72</v>
      </c>
      <c r="Q64" s="36">
        <v>38.155003273536721</v>
      </c>
      <c r="R64" s="38">
        <v>47.5</v>
      </c>
      <c r="S64" s="38">
        <v>0</v>
      </c>
      <c r="T64" s="37">
        <f>SUMPRODUCT(LTA!J64:AN64,LTA!J$101:AN$101,LTA!J$103:AN$103)</f>
        <v>354.55</v>
      </c>
      <c r="U64" s="37">
        <f>SUMPRODUCT(LTA!J64:AN64,LTA!J$102:AN$102,LTA!J$103:AN$103)</f>
        <v>61.230000000000004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193.25</v>
      </c>
      <c r="AB64" s="75">
        <f>-STOA!N64</f>
        <v>-261.08999999999997</v>
      </c>
      <c r="AC64">
        <f t="shared" si="0"/>
        <v>15.883498783167006</v>
      </c>
      <c r="AD64">
        <f t="shared" si="1"/>
        <v>1326.5158250355298</v>
      </c>
      <c r="AE64">
        <f>'IDT-1'!B64</f>
        <v>0</v>
      </c>
      <c r="AF64" s="24"/>
      <c r="AG64">
        <f t="shared" si="2"/>
        <v>1326.5158250355298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-12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11.097519999999999</v>
      </c>
      <c r="E65">
        <f>GT_NG!P65</f>
        <v>15.573967492672526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82.253887602212032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759.52779989392263</v>
      </c>
      <c r="P65" s="36">
        <v>117.72</v>
      </c>
      <c r="Q65" s="36">
        <v>38.155003273536721</v>
      </c>
      <c r="R65" s="38">
        <v>47.5</v>
      </c>
      <c r="S65" s="38">
        <v>0</v>
      </c>
      <c r="T65" s="37">
        <f>SUMPRODUCT(LTA!J65:AN65,LTA!J$101:AN$101,LTA!J$103:AN$103)</f>
        <v>303.42</v>
      </c>
      <c r="U65" s="37">
        <f>SUMPRODUCT(LTA!J65:AN65,LTA!J$102:AN$102,LTA!J$103:AN$103)</f>
        <v>61.809999999999995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193.25</v>
      </c>
      <c r="AB65" s="75">
        <f>-STOA!N65</f>
        <v>-261.08999999999997</v>
      </c>
      <c r="AC65">
        <f t="shared" si="0"/>
        <v>16.118102210917201</v>
      </c>
      <c r="AD65">
        <f t="shared" si="1"/>
        <v>1328.1000760514269</v>
      </c>
      <c r="AE65">
        <f>'IDT-1'!B65</f>
        <v>0</v>
      </c>
      <c r="AF65" s="24"/>
      <c r="AG65">
        <f t="shared" si="2"/>
        <v>1328.1000760514269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-25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11.097519999999999</v>
      </c>
      <c r="E66">
        <f>GT_NG!P66</f>
        <v>15.573967492672526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79.930000000000007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826.08554828394972</v>
      </c>
      <c r="P66" s="36">
        <v>117.72</v>
      </c>
      <c r="Q66" s="36">
        <v>38.155003273536721</v>
      </c>
      <c r="R66" s="38">
        <v>47.5</v>
      </c>
      <c r="S66" s="38">
        <v>0</v>
      </c>
      <c r="T66" s="37">
        <f>SUMPRODUCT(LTA!J66:AN66,LTA!J$101:AN$101,LTA!J$103:AN$103)</f>
        <v>264.89999999999998</v>
      </c>
      <c r="U66" s="37">
        <f>SUMPRODUCT(LTA!J66:AN66,LTA!J$102:AN$102,LTA!J$103:AN$103)</f>
        <v>61.86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193.25</v>
      </c>
      <c r="AB66" s="75">
        <f>-STOA!N66</f>
        <v>-261.08999999999997</v>
      </c>
      <c r="AC66">
        <f t="shared" si="0"/>
        <v>16.580182215556633</v>
      </c>
      <c r="AD66">
        <f t="shared" si="1"/>
        <v>1324.4018568346025</v>
      </c>
      <c r="AE66">
        <f>'IDT-1'!B66</f>
        <v>0</v>
      </c>
      <c r="AF66" s="24"/>
      <c r="AG66">
        <f t="shared" si="2"/>
        <v>1324.4018568346025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-54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11.097519999999999</v>
      </c>
      <c r="E67">
        <f>GT_NG!P67</f>
        <v>15.573967492672526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79.930000000000007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909.71848595966208</v>
      </c>
      <c r="P67" s="36">
        <v>117.72</v>
      </c>
      <c r="Q67" s="36">
        <v>38.159999999999997</v>
      </c>
      <c r="R67" s="38">
        <v>40.83</v>
      </c>
      <c r="S67" s="38">
        <v>0</v>
      </c>
      <c r="T67" s="37">
        <f>SUMPRODUCT(LTA!J67:AN67,LTA!J$101:AN$101,LTA!J$103:AN$103)</f>
        <v>226.67000000000002</v>
      </c>
      <c r="U67" s="37">
        <f>SUMPRODUCT(LTA!J67:AN67,LTA!J$102:AN$102,LTA!J$103:AN$103)</f>
        <v>62.65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11.56</v>
      </c>
      <c r="Z67" s="34">
        <f>IEX!N67</f>
        <v>0</v>
      </c>
      <c r="AA67" s="75">
        <f>STOA!H67</f>
        <v>193.1</v>
      </c>
      <c r="AB67" s="75">
        <f>-STOA!N67</f>
        <v>-261.08999999999997</v>
      </c>
      <c r="AC67">
        <f t="shared" si="0"/>
        <v>17.355378331255359</v>
      </c>
      <c r="AD67">
        <f t="shared" si="1"/>
        <v>1333.5645951210793</v>
      </c>
      <c r="AE67">
        <f>'IDT-1'!B67</f>
        <v>0</v>
      </c>
      <c r="AF67" s="24"/>
      <c r="AG67">
        <f t="shared" si="2"/>
        <v>1333.5645951210793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-95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11.097519999999999</v>
      </c>
      <c r="E68">
        <f>GT_NG!P68</f>
        <v>15.573967492672526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911.01055245507655</v>
      </c>
      <c r="P68" s="36">
        <v>117.72</v>
      </c>
      <c r="Q68" s="36">
        <v>38.159999999999997</v>
      </c>
      <c r="R68" s="38">
        <v>24.37</v>
      </c>
      <c r="S68" s="38">
        <v>0</v>
      </c>
      <c r="T68" s="37">
        <f>SUMPRODUCT(LTA!J68:AN68,LTA!J$101:AN$101,LTA!J$103:AN$103)</f>
        <v>186.93</v>
      </c>
      <c r="U68" s="37">
        <f>SUMPRODUCT(LTA!J68:AN68,LTA!J$102:AN$102,LTA!J$103:AN$103)</f>
        <v>62.519999999999996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54.59</v>
      </c>
      <c r="Z68" s="34">
        <f>IEX!N68</f>
        <v>0</v>
      </c>
      <c r="AA68" s="75">
        <f>STOA!H68</f>
        <v>193.1</v>
      </c>
      <c r="AB68" s="75">
        <f>-STOA!N68</f>
        <v>-261.08999999999997</v>
      </c>
      <c r="AC68">
        <f t="shared" ref="AC68:AC98" si="3">SUMIF(B68:AB68,"&gt;0")*$AC$2-SUMIF(B68:AB68,"&lt;0")*($AC$2/(1-$AC$2))+SUMIF(AI68:AR68,"&gt;0")*$AC$2-SUMIF(AI68:AR68,"&lt;0")*($AC$2/(1-$AC$2))</f>
        <v>17.009791904419501</v>
      </c>
      <c r="AD68">
        <f t="shared" ref="AD68:AD98" si="4">SUM(B68:AB68,AI68:AT68)-AC68</f>
        <v>1340.9722480433295</v>
      </c>
      <c r="AE68">
        <f>'IDT-1'!B68</f>
        <v>0</v>
      </c>
      <c r="AF68" s="24"/>
      <c r="AG68">
        <f t="shared" ref="AG68:AG98" si="5">SUM(AD68:AF68)</f>
        <v>1340.9722480433295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-71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11.097519999999999</v>
      </c>
      <c r="E69">
        <f>GT_NG!P69</f>
        <v>15.573967492672526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101.78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929.31196565171888</v>
      </c>
      <c r="P69" s="36">
        <v>117.72</v>
      </c>
      <c r="Q69" s="36">
        <v>38.159999999999997</v>
      </c>
      <c r="R69" s="38">
        <v>7.8447980416156673</v>
      </c>
      <c r="S69" s="38">
        <v>0</v>
      </c>
      <c r="T69" s="37">
        <f>SUMPRODUCT(LTA!J69:AN69,LTA!J$101:AN$101,LTA!J$103:AN$103)</f>
        <v>147.07999999999998</v>
      </c>
      <c r="U69" s="37">
        <f>SUMPRODUCT(LTA!J69:AN69,LTA!J$102:AN$102,LTA!J$103:AN$103)</f>
        <v>64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88.68</v>
      </c>
      <c r="Z69" s="34">
        <f>IEX!N69</f>
        <v>0</v>
      </c>
      <c r="AA69" s="75">
        <f>STOA!H69</f>
        <v>193.1</v>
      </c>
      <c r="AB69" s="75">
        <f>-STOA!N69</f>
        <v>-261.08999999999997</v>
      </c>
      <c r="AC69">
        <f t="shared" si="3"/>
        <v>17.264539025170201</v>
      </c>
      <c r="AD69">
        <f t="shared" si="4"/>
        <v>1358.9937121608368</v>
      </c>
      <c r="AE69">
        <f>'IDT-1'!B69</f>
        <v>0</v>
      </c>
      <c r="AF69" s="24"/>
      <c r="AG69">
        <f t="shared" si="5"/>
        <v>1358.9937121608368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-77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11.097519999999999</v>
      </c>
      <c r="E70">
        <f>GT_NG!P70</f>
        <v>15.573967492672526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101.78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941.781062650443</v>
      </c>
      <c r="P70" s="36">
        <v>117.72</v>
      </c>
      <c r="Q70" s="36">
        <v>38.159999999999997</v>
      </c>
      <c r="R70" s="38">
        <v>1.2952029520295205</v>
      </c>
      <c r="S70" s="38">
        <v>0</v>
      </c>
      <c r="T70" s="37">
        <f>SUMPRODUCT(LTA!J70:AN70,LTA!J$101:AN$101,LTA!J$103:AN$103)</f>
        <v>105.88</v>
      </c>
      <c r="U70" s="37">
        <f>SUMPRODUCT(LTA!J70:AN70,LTA!J$102:AN$102,LTA!J$103:AN$103)</f>
        <v>63.91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71.55</v>
      </c>
      <c r="Z70" s="34">
        <f>IEX!N70</f>
        <v>0</v>
      </c>
      <c r="AA70" s="75">
        <f>STOA!H70</f>
        <v>193.1</v>
      </c>
      <c r="AB70" s="75">
        <f>-STOA!N70</f>
        <v>-261.08999999999997</v>
      </c>
      <c r="AC70">
        <f t="shared" si="3"/>
        <v>16.399976954962508</v>
      </c>
      <c r="AD70">
        <f t="shared" si="4"/>
        <v>1357.3577761401825</v>
      </c>
      <c r="AE70">
        <f>'IDT-1'!B70</f>
        <v>18.920000000000002</v>
      </c>
      <c r="AF70" s="24"/>
      <c r="AG70">
        <f t="shared" si="5"/>
        <v>1376.2777761401826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-27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11.097519999999999</v>
      </c>
      <c r="E71">
        <f>GT_NG!P71</f>
        <v>15.573967492672526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0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953.37030804740084</v>
      </c>
      <c r="P71" s="36">
        <v>117.72</v>
      </c>
      <c r="Q71" s="36">
        <v>38.159999999999997</v>
      </c>
      <c r="R71" s="38">
        <v>0</v>
      </c>
      <c r="S71" s="38">
        <v>0</v>
      </c>
      <c r="T71" s="37">
        <f>SUMPRODUCT(LTA!J71:AN71,LTA!J$101:AN$101,LTA!J$103:AN$103)</f>
        <v>73.400000000000006</v>
      </c>
      <c r="U71" s="37">
        <f>SUMPRODUCT(LTA!J71:AN71,LTA!J$102:AN$102,LTA!J$103:AN$103)</f>
        <v>64.17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14.34</v>
      </c>
      <c r="Z71" s="34">
        <f>IEX!N71</f>
        <v>0</v>
      </c>
      <c r="AA71" s="75">
        <f>STOA!H71</f>
        <v>274.97000000000003</v>
      </c>
      <c r="AB71" s="75">
        <f>-STOA!N71</f>
        <v>-261.08999999999997</v>
      </c>
      <c r="AC71">
        <f t="shared" si="3"/>
        <v>15.884849652927901</v>
      </c>
      <c r="AD71">
        <f t="shared" si="4"/>
        <v>1453.8269458871455</v>
      </c>
      <c r="AE71">
        <f>'IDT-1'!B71</f>
        <v>1.528</v>
      </c>
      <c r="AF71" s="24"/>
      <c r="AG71">
        <f t="shared" si="5"/>
        <v>1455.3549458871455</v>
      </c>
      <c r="AI71" s="34">
        <f>PXIL!H71</f>
        <v>0</v>
      </c>
      <c r="AJ71" s="34">
        <f>PXIL!N71</f>
        <v>0</v>
      </c>
      <c r="AK71" s="34">
        <f>RTM_IEX!H71</f>
        <v>62.61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2.34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103.05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11.097519999999999</v>
      </c>
      <c r="E72">
        <f>GT_NG!P72</f>
        <v>15.573967492672526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0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961.65422178784047</v>
      </c>
      <c r="P72" s="36">
        <v>117.72</v>
      </c>
      <c r="Q72" s="36">
        <v>38.159999999999997</v>
      </c>
      <c r="R72" s="38">
        <v>0</v>
      </c>
      <c r="S72" s="38">
        <v>0</v>
      </c>
      <c r="T72" s="37">
        <f>SUMPRODUCT(LTA!J72:AN72,LTA!J$101:AN$101,LTA!J$103:AN$103)</f>
        <v>45.559999999999995</v>
      </c>
      <c r="U72" s="37">
        <f>SUMPRODUCT(LTA!J72:AN72,LTA!J$102:AN$102,LTA!J$103:AN$103)</f>
        <v>65.400000000000006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20.38</v>
      </c>
      <c r="Z72" s="34">
        <f>IEX!N72</f>
        <v>0</v>
      </c>
      <c r="AA72" s="75">
        <f>STOA!H72</f>
        <v>274.97000000000003</v>
      </c>
      <c r="AB72" s="75">
        <f>-STOA!N72</f>
        <v>-261.08999999999997</v>
      </c>
      <c r="AC72">
        <f t="shared" si="3"/>
        <v>15.925874528347595</v>
      </c>
      <c r="AD72">
        <f t="shared" si="4"/>
        <v>1458.6698347521656</v>
      </c>
      <c r="AE72">
        <f>'IDT-1'!B72</f>
        <v>13.244</v>
      </c>
      <c r="AF72" s="24"/>
      <c r="AG72">
        <f t="shared" si="5"/>
        <v>1471.9138347521655</v>
      </c>
      <c r="AI72" s="34">
        <f>PXIL!H72</f>
        <v>0</v>
      </c>
      <c r="AJ72" s="34">
        <f>PXIL!N72</f>
        <v>0</v>
      </c>
      <c r="AK72" s="34">
        <f>RTM_IEX!H72</f>
        <v>80.08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2.04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103.05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11.097519999999999</v>
      </c>
      <c r="E73">
        <f>GT_NG!P73</f>
        <v>15.573967492672526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10.894900942572875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992.86797708583481</v>
      </c>
      <c r="P73" s="36">
        <v>117.72</v>
      </c>
      <c r="Q73" s="36">
        <v>38.159999999999997</v>
      </c>
      <c r="R73" s="38">
        <v>0</v>
      </c>
      <c r="S73" s="38">
        <v>0</v>
      </c>
      <c r="T73" s="37">
        <f>SUMPRODUCT(LTA!J73:AN73,LTA!J$101:AN$101,LTA!J$103:AN$103)</f>
        <v>28.009999999999998</v>
      </c>
      <c r="U73" s="37">
        <f>SUMPRODUCT(LTA!J73:AN73,LTA!J$102:AN$102,LTA!J$103:AN$103)</f>
        <v>65.569999999999993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37.56</v>
      </c>
      <c r="Z73" s="34">
        <f>IEX!N73</f>
        <v>0</v>
      </c>
      <c r="AA73" s="75">
        <f>STOA!H73</f>
        <v>274.97000000000003</v>
      </c>
      <c r="AB73" s="75">
        <f>-STOA!N73</f>
        <v>-261.08999999999997</v>
      </c>
      <c r="AC73">
        <f t="shared" si="3"/>
        <v>16.546959240768359</v>
      </c>
      <c r="AD73">
        <f t="shared" si="4"/>
        <v>1531.9874062803121</v>
      </c>
      <c r="AE73">
        <f>'IDT-1'!B73</f>
        <v>12.189</v>
      </c>
      <c r="AF73" s="24"/>
      <c r="AG73">
        <f t="shared" si="5"/>
        <v>1544.1764062803122</v>
      </c>
      <c r="AI73" s="34">
        <f>PXIL!H73</f>
        <v>0</v>
      </c>
      <c r="AJ73" s="34">
        <f>PXIL!N73</f>
        <v>0</v>
      </c>
      <c r="AK73" s="34">
        <f>RTM_IEX!H73</f>
        <v>112.75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1.4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103.05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11.097519999999999</v>
      </c>
      <c r="E74">
        <f>GT_NG!P74</f>
        <v>15.573967492672526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40.47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1062.735995201861</v>
      </c>
      <c r="P74" s="36">
        <v>117.72</v>
      </c>
      <c r="Q74" s="36">
        <v>38.159999999999997</v>
      </c>
      <c r="R74" s="38">
        <v>0</v>
      </c>
      <c r="S74" s="38">
        <v>0</v>
      </c>
      <c r="T74" s="37">
        <f>SUMPRODUCT(LTA!J74:AN74,LTA!J$101:AN$101,LTA!J$103:AN$103)</f>
        <v>21.32</v>
      </c>
      <c r="U74" s="37">
        <f>SUMPRODUCT(LTA!J74:AN74,LTA!J$102:AN$102,LTA!J$103:AN$103)</f>
        <v>65.739999999999995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32.42</v>
      </c>
      <c r="Z74" s="34">
        <f>IEX!N74</f>
        <v>0</v>
      </c>
      <c r="AA74" s="75">
        <f>STOA!H74</f>
        <v>274.97000000000003</v>
      </c>
      <c r="AB74" s="75">
        <f>-STOA!N74</f>
        <v>-261.08999999999997</v>
      </c>
      <c r="AC74">
        <f t="shared" si="3"/>
        <v>17.516513425025369</v>
      </c>
      <c r="AD74">
        <f t="shared" si="4"/>
        <v>1646.4409692695083</v>
      </c>
      <c r="AE74">
        <f>'IDT-1'!B74</f>
        <v>26.672999999999998</v>
      </c>
      <c r="AF74" s="24"/>
      <c r="AG74">
        <f t="shared" si="5"/>
        <v>1673.1139692695083</v>
      </c>
      <c r="AI74" s="34">
        <f>PXIL!H74</f>
        <v>0</v>
      </c>
      <c r="AJ74" s="34">
        <f>PXIL!N74</f>
        <v>0</v>
      </c>
      <c r="AK74" s="34">
        <f>RTM_IEX!H74</f>
        <v>141.34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0.45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103.05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11.097519999999999</v>
      </c>
      <c r="E75">
        <f>GT_NG!P75</f>
        <v>16.149286270438619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101.78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1090.1307302349489</v>
      </c>
      <c r="P75" s="36">
        <v>117.72</v>
      </c>
      <c r="Q75" s="36">
        <v>38.159999999999997</v>
      </c>
      <c r="R75" s="38">
        <v>0</v>
      </c>
      <c r="S75" s="38">
        <v>0</v>
      </c>
      <c r="T75" s="37">
        <f>SUMPRODUCT(LTA!J75:AN75,LTA!J$101:AN$101,LTA!J$103:AN$103)</f>
        <v>19.990000000000002</v>
      </c>
      <c r="U75" s="37">
        <f>SUMPRODUCT(LTA!J75:AN75,LTA!J$102:AN$102,LTA!J$103:AN$103)</f>
        <v>69.180000000000007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111.29</v>
      </c>
      <c r="Z75" s="34">
        <f>IEX!N75</f>
        <v>0</v>
      </c>
      <c r="AA75" s="75">
        <f>STOA!H75</f>
        <v>207.6</v>
      </c>
      <c r="AB75" s="75">
        <f>-STOA!N75</f>
        <v>-233.38</v>
      </c>
      <c r="AC75">
        <f t="shared" si="3"/>
        <v>17.619710096479864</v>
      </c>
      <c r="AD75">
        <f t="shared" si="4"/>
        <v>1618.927826408908</v>
      </c>
      <c r="AE75">
        <f>'IDT-1'!B75</f>
        <v>31.033000000000001</v>
      </c>
      <c r="AF75" s="24"/>
      <c r="AG75">
        <f t="shared" si="5"/>
        <v>1649.9608264089079</v>
      </c>
      <c r="AI75" s="34">
        <f>PXIL!H75</f>
        <v>0</v>
      </c>
      <c r="AJ75" s="34">
        <f>PXIL!N75</f>
        <v>0</v>
      </c>
      <c r="AK75" s="34">
        <f>RTM_IEX!H75</f>
        <v>78.75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0.38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7.7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11.097519999999999</v>
      </c>
      <c r="E76">
        <f>GT_NG!P76</f>
        <v>16.149286270438619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101.78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1126.8679875625735</v>
      </c>
      <c r="P76" s="36">
        <v>117.72</v>
      </c>
      <c r="Q76" s="36">
        <v>38.159999999999997</v>
      </c>
      <c r="R76" s="38">
        <v>0</v>
      </c>
      <c r="S76" s="38">
        <v>0</v>
      </c>
      <c r="T76" s="37">
        <f>SUMPRODUCT(LTA!J76:AN76,LTA!J$101:AN$101,LTA!J$103:AN$103)</f>
        <v>20.29</v>
      </c>
      <c r="U76" s="37">
        <f>SUMPRODUCT(LTA!J76:AN76,LTA!J$102:AN$102,LTA!J$103:AN$103)</f>
        <v>69.22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74.56</v>
      </c>
      <c r="Z76" s="34">
        <f>IEX!N76</f>
        <v>0</v>
      </c>
      <c r="AA76" s="75">
        <f>STOA!H76</f>
        <v>207.6</v>
      </c>
      <c r="AB76" s="75">
        <f>-STOA!N76</f>
        <v>-233.38</v>
      </c>
      <c r="AC76">
        <f t="shared" si="3"/>
        <v>17.420523058031911</v>
      </c>
      <c r="AD76">
        <f t="shared" si="4"/>
        <v>1595.4142707749802</v>
      </c>
      <c r="AE76">
        <f>'IDT-1'!B76</f>
        <v>34.424999999999997</v>
      </c>
      <c r="AF76" s="24"/>
      <c r="AG76">
        <f t="shared" si="5"/>
        <v>1629.8392707749802</v>
      </c>
      <c r="AI76" s="34">
        <f>PXIL!H76</f>
        <v>0</v>
      </c>
      <c r="AJ76" s="34">
        <f>PXIL!N76</f>
        <v>0</v>
      </c>
      <c r="AK76" s="34">
        <f>RTM_IEX!H76</f>
        <v>54.49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0.57999999999999996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7.7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11.097519999999999</v>
      </c>
      <c r="E77">
        <f>GT_NG!P77</f>
        <v>16.149286270438619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101.78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1123.3497890148265</v>
      </c>
      <c r="P77" s="36">
        <v>117.72</v>
      </c>
      <c r="Q77" s="36">
        <v>38.159999999999997</v>
      </c>
      <c r="R77" s="38">
        <v>0</v>
      </c>
      <c r="S77" s="38">
        <v>0</v>
      </c>
      <c r="T77" s="37">
        <f>SUMPRODUCT(LTA!J77:AN77,LTA!J$101:AN$101,LTA!J$103:AN$103)</f>
        <v>20.6</v>
      </c>
      <c r="U77" s="37">
        <f>SUMPRODUCT(LTA!J77:AN77,LTA!J$102:AN$102,LTA!J$103:AN$103)</f>
        <v>65.919999999999987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52.77</v>
      </c>
      <c r="Z77" s="34">
        <f>IEX!N77</f>
        <v>0</v>
      </c>
      <c r="AA77" s="75">
        <f>STOA!H77</f>
        <v>207.6</v>
      </c>
      <c r="AB77" s="75">
        <f>-STOA!N77</f>
        <v>-233.38</v>
      </c>
      <c r="AC77">
        <f t="shared" si="3"/>
        <v>17.190126190230835</v>
      </c>
      <c r="AD77">
        <f t="shared" si="4"/>
        <v>1568.2164690950342</v>
      </c>
      <c r="AE77">
        <f>'IDT-1'!B77</f>
        <v>36.969000000000001</v>
      </c>
      <c r="AF77" s="24"/>
      <c r="AG77">
        <f t="shared" si="5"/>
        <v>1605.1854690950343</v>
      </c>
      <c r="AI77" s="34">
        <f>PXIL!H77</f>
        <v>0</v>
      </c>
      <c r="AJ77" s="34">
        <f>PXIL!N77</f>
        <v>0</v>
      </c>
      <c r="AK77" s="34">
        <f>RTM_IEX!H77</f>
        <v>55.44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0.5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7.7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11.097519999999999</v>
      </c>
      <c r="E78">
        <f>GT_NG!P78</f>
        <v>16.149286270438619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101.78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1125.5779219824185</v>
      </c>
      <c r="P78" s="36">
        <v>117.72</v>
      </c>
      <c r="Q78" s="36">
        <v>38.159999999999997</v>
      </c>
      <c r="R78" s="38">
        <v>0</v>
      </c>
      <c r="S78" s="38">
        <v>0</v>
      </c>
      <c r="T78" s="37">
        <f>SUMPRODUCT(LTA!J78:AN78,LTA!J$101:AN$101,LTA!J$103:AN$103)</f>
        <v>20.87</v>
      </c>
      <c r="U78" s="37">
        <f>SUMPRODUCT(LTA!J78:AN78,LTA!J$102:AN$102,LTA!J$103:AN$103)</f>
        <v>64.989999999999995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42.51</v>
      </c>
      <c r="Z78" s="34">
        <f>IEX!N78</f>
        <v>0</v>
      </c>
      <c r="AA78" s="75">
        <f>STOA!H78</f>
        <v>207.6</v>
      </c>
      <c r="AB78" s="75">
        <f>-STOA!N78</f>
        <v>-233.38</v>
      </c>
      <c r="AC78">
        <f t="shared" si="3"/>
        <v>17.206742507158609</v>
      </c>
      <c r="AD78">
        <f t="shared" si="4"/>
        <v>1570.1779857456982</v>
      </c>
      <c r="AE78">
        <f>'IDT-1'!B78</f>
        <v>41.122</v>
      </c>
      <c r="AF78" s="24"/>
      <c r="AG78">
        <f t="shared" si="5"/>
        <v>1611.2999857456982</v>
      </c>
      <c r="AI78" s="34">
        <f>PXIL!H78</f>
        <v>0</v>
      </c>
      <c r="AJ78" s="34">
        <f>PXIL!N78</f>
        <v>0</v>
      </c>
      <c r="AK78" s="34">
        <f>RTM_IEX!H78</f>
        <v>66.099999999999994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0.51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7.7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11.097519999999999</v>
      </c>
      <c r="E79">
        <f>GT_NG!P79</f>
        <v>16.149286270438619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101.78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1116.7653260140974</v>
      </c>
      <c r="P79" s="36">
        <v>117.72</v>
      </c>
      <c r="Q79" s="36">
        <v>38.159999999999997</v>
      </c>
      <c r="R79" s="38">
        <v>0</v>
      </c>
      <c r="S79" s="38">
        <v>0</v>
      </c>
      <c r="T79" s="37">
        <f>SUMPRODUCT(LTA!J79:AN79,LTA!J$101:AN$101,LTA!J$103:AN$103)</f>
        <v>21.28</v>
      </c>
      <c r="U79" s="37">
        <f>SUMPRODUCT(LTA!J79:AN79,LTA!J$102:AN$102,LTA!J$103:AN$103)</f>
        <v>66.260000000000005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59.75</v>
      </c>
      <c r="Z79" s="34">
        <f>IEX!N79</f>
        <v>0</v>
      </c>
      <c r="AA79" s="75">
        <f>STOA!H79</f>
        <v>193.15</v>
      </c>
      <c r="AB79" s="75">
        <f>-STOA!N79</f>
        <v>-233.38</v>
      </c>
      <c r="AC79">
        <f t="shared" si="3"/>
        <v>17.219488701024712</v>
      </c>
      <c r="AD79">
        <f t="shared" si="4"/>
        <v>1563.9826435835114</v>
      </c>
      <c r="AE79">
        <f>'IDT-1'!B79</f>
        <v>41.776000000000003</v>
      </c>
      <c r="AF79" s="24"/>
      <c r="AG79">
        <f t="shared" si="5"/>
        <v>1605.7586435835115</v>
      </c>
      <c r="AI79" s="34">
        <f>PXIL!H79</f>
        <v>0</v>
      </c>
      <c r="AJ79" s="34">
        <f>PXIL!N79</f>
        <v>0</v>
      </c>
      <c r="AK79" s="34">
        <f>RTM_IEX!H79</f>
        <v>72.47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11.097519999999999</v>
      </c>
      <c r="E80">
        <f>GT_NG!P80</f>
        <v>16.149286270438619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101.78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1008.1385639506185</v>
      </c>
      <c r="P80" s="36">
        <v>117.72</v>
      </c>
      <c r="Q80" s="36">
        <v>38.159999999999997</v>
      </c>
      <c r="R80" s="38">
        <v>0</v>
      </c>
      <c r="S80" s="38">
        <v>0</v>
      </c>
      <c r="T80" s="37">
        <f>SUMPRODUCT(LTA!J80:AN80,LTA!J$101:AN$101,LTA!J$103:AN$103)</f>
        <v>21.58</v>
      </c>
      <c r="U80" s="37">
        <f>SUMPRODUCT(LTA!J80:AN80,LTA!J$102:AN$102,LTA!J$103:AN$103)</f>
        <v>66.97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90.68</v>
      </c>
      <c r="Z80" s="34">
        <f>IEX!N80</f>
        <v>0</v>
      </c>
      <c r="AA80" s="75">
        <f>STOA!H80</f>
        <v>193.15</v>
      </c>
      <c r="AB80" s="75">
        <f>-STOA!N80</f>
        <v>-233.38</v>
      </c>
      <c r="AC80">
        <f t="shared" si="3"/>
        <v>16.719883899691492</v>
      </c>
      <c r="AD80">
        <f t="shared" si="4"/>
        <v>1505.0054863213661</v>
      </c>
      <c r="AE80">
        <f>'IDT-1'!B80</f>
        <v>25.803999999999998</v>
      </c>
      <c r="AF80" s="24"/>
      <c r="AG80">
        <f t="shared" si="5"/>
        <v>1530.8094863213662</v>
      </c>
      <c r="AI80" s="34">
        <f>PXIL!H80</f>
        <v>0</v>
      </c>
      <c r="AJ80" s="34">
        <f>PXIL!N80</f>
        <v>0</v>
      </c>
      <c r="AK80" s="34">
        <f>RTM_IEX!H80</f>
        <v>89.68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11.097519999999999</v>
      </c>
      <c r="E81">
        <f>GT_NG!P81</f>
        <v>16.149286270438619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101.78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960.95245566565529</v>
      </c>
      <c r="P81" s="36">
        <v>117.72</v>
      </c>
      <c r="Q81" s="36">
        <v>38.159999999999997</v>
      </c>
      <c r="R81" s="38">
        <v>0</v>
      </c>
      <c r="S81" s="38">
        <v>0</v>
      </c>
      <c r="T81" s="37">
        <f>SUMPRODUCT(LTA!J81:AN81,LTA!J$101:AN$101,LTA!J$103:AN$103)</f>
        <v>22.33</v>
      </c>
      <c r="U81" s="37">
        <f>SUMPRODUCT(LTA!J81:AN81,LTA!J$102:AN$102,LTA!J$103:AN$103)</f>
        <v>67.39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155.34</v>
      </c>
      <c r="Z81" s="34">
        <f>IEX!N81</f>
        <v>0</v>
      </c>
      <c r="AA81" s="75">
        <f>STOA!H81</f>
        <v>193.15</v>
      </c>
      <c r="AB81" s="75">
        <f>-STOA!N81</f>
        <v>-233.38</v>
      </c>
      <c r="AC81">
        <f t="shared" si="3"/>
        <v>16.322848590097799</v>
      </c>
      <c r="AD81">
        <f t="shared" si="4"/>
        <v>1458.1364133459965</v>
      </c>
      <c r="AE81">
        <f>'IDT-1'!B81</f>
        <v>26.134</v>
      </c>
      <c r="AF81" s="24"/>
      <c r="AG81">
        <f t="shared" si="5"/>
        <v>1484.2704133459965</v>
      </c>
      <c r="AI81" s="34">
        <f>PXIL!H81</f>
        <v>0</v>
      </c>
      <c r="AJ81" s="34">
        <f>PXIL!N81</f>
        <v>0</v>
      </c>
      <c r="AK81" s="34">
        <f>RTM_IEX!H81</f>
        <v>23.77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11.097519999999999</v>
      </c>
      <c r="E82">
        <f>GT_NG!P82</f>
        <v>16.149286270438619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105.72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959.08129150775756</v>
      </c>
      <c r="P82" s="36">
        <v>117.72</v>
      </c>
      <c r="Q82" s="36">
        <v>38.159999999999997</v>
      </c>
      <c r="R82" s="38">
        <v>0</v>
      </c>
      <c r="S82" s="38">
        <v>0</v>
      </c>
      <c r="T82" s="37">
        <f>SUMPRODUCT(LTA!J82:AN82,LTA!J$101:AN$101,LTA!J$103:AN$103)</f>
        <v>22.67</v>
      </c>
      <c r="U82" s="37">
        <f>SUMPRODUCT(LTA!J82:AN82,LTA!J$102:AN$102,LTA!J$103:AN$103)</f>
        <v>67.7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154.4</v>
      </c>
      <c r="Z82" s="34">
        <f>IEX!N82</f>
        <v>0</v>
      </c>
      <c r="AA82" s="75">
        <f>STOA!H82</f>
        <v>193.15</v>
      </c>
      <c r="AB82" s="75">
        <f>-STOA!N82</f>
        <v>-233.38</v>
      </c>
      <c r="AC82">
        <f t="shared" si="3"/>
        <v>16.138122811171463</v>
      </c>
      <c r="AD82">
        <f t="shared" si="4"/>
        <v>1436.3299749670252</v>
      </c>
      <c r="AE82">
        <f>'IDT-1'!B82</f>
        <v>41.828000000000003</v>
      </c>
      <c r="AF82" s="24"/>
      <c r="AG82">
        <f t="shared" si="5"/>
        <v>1478.1579749670252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11.097519999999999</v>
      </c>
      <c r="E83">
        <f>GT_NG!P83</f>
        <v>16.149286270438619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79.930000000000007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944.29542102325468</v>
      </c>
      <c r="P83" s="36">
        <v>117.72</v>
      </c>
      <c r="Q83" s="36">
        <v>38.159999999999997</v>
      </c>
      <c r="R83" s="38">
        <v>0</v>
      </c>
      <c r="S83" s="38">
        <v>0</v>
      </c>
      <c r="T83" s="37">
        <f>SUMPRODUCT(LTA!J83:AN83,LTA!J$101:AN$101,LTA!J$103:AN$103)</f>
        <v>23</v>
      </c>
      <c r="U83" s="37">
        <f>SUMPRODUCT(LTA!J83:AN83,LTA!J$102:AN$102,LTA!J$103:AN$103)</f>
        <v>64.210000000000008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104.01</v>
      </c>
      <c r="Z83" s="34">
        <f>IEX!N83</f>
        <v>0</v>
      </c>
      <c r="AA83" s="75">
        <f>STOA!H83</f>
        <v>193.15</v>
      </c>
      <c r="AB83" s="75">
        <f>-STOA!N83</f>
        <v>-233.38</v>
      </c>
      <c r="AC83">
        <f t="shared" si="3"/>
        <v>15.584657915398529</v>
      </c>
      <c r="AD83">
        <f t="shared" si="4"/>
        <v>1314.7575693782951</v>
      </c>
      <c r="AE83">
        <f>'IDT-1'!B83</f>
        <v>138.9</v>
      </c>
      <c r="AF83" s="24"/>
      <c r="AG83">
        <f t="shared" si="5"/>
        <v>1453.6575693782952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-28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11.097519999999999</v>
      </c>
      <c r="E84">
        <f>GT_NG!P84</f>
        <v>16.149286270438619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79.930000000000007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920.0235399473014</v>
      </c>
      <c r="P84" s="36">
        <v>117.72</v>
      </c>
      <c r="Q84" s="36">
        <v>38.159999999999997</v>
      </c>
      <c r="R84" s="38">
        <v>0</v>
      </c>
      <c r="S84" s="38">
        <v>0</v>
      </c>
      <c r="T84" s="37">
        <f>SUMPRODUCT(LTA!J84:AN84,LTA!J$101:AN$101,LTA!J$103:AN$103)</f>
        <v>23.330000000000002</v>
      </c>
      <c r="U84" s="37">
        <f>SUMPRODUCT(LTA!J84:AN84,LTA!J$102:AN$102,LTA!J$103:AN$103)</f>
        <v>64.400000000000006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90.53</v>
      </c>
      <c r="Z84" s="34">
        <f>IEX!N84</f>
        <v>0</v>
      </c>
      <c r="AA84" s="75">
        <f>STOA!H84</f>
        <v>193.15</v>
      </c>
      <c r="AB84" s="75">
        <f>-STOA!N84</f>
        <v>-233.38</v>
      </c>
      <c r="AC84">
        <f t="shared" si="3"/>
        <v>15.263438956635632</v>
      </c>
      <c r="AD84">
        <f t="shared" si="4"/>
        <v>1278.8469072611047</v>
      </c>
      <c r="AE84">
        <f>'IDT-1'!B84</f>
        <v>157.59899999999999</v>
      </c>
      <c r="AF84" s="24"/>
      <c r="AG84">
        <f t="shared" si="5"/>
        <v>1436.4459072611046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-27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11.097519999999999</v>
      </c>
      <c r="E85">
        <f>GT_NG!P85</f>
        <v>16.149286270438619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79.930000000000007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922.70788463435565</v>
      </c>
      <c r="P85" s="36">
        <v>117.72</v>
      </c>
      <c r="Q85" s="36">
        <v>38.159999999999997</v>
      </c>
      <c r="R85" s="38">
        <v>0</v>
      </c>
      <c r="S85" s="38">
        <v>0</v>
      </c>
      <c r="T85" s="37">
        <f>SUMPRODUCT(LTA!J85:AN85,LTA!J$101:AN$101,LTA!J$103:AN$103)</f>
        <v>23.330000000000002</v>
      </c>
      <c r="U85" s="37">
        <f>SUMPRODUCT(LTA!J85:AN85,LTA!J$102:AN$102,LTA!J$103:AN$103)</f>
        <v>68.64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223.44</v>
      </c>
      <c r="Z85" s="34">
        <f>IEX!N85</f>
        <v>0</v>
      </c>
      <c r="AA85" s="75">
        <f>STOA!H85</f>
        <v>193.15</v>
      </c>
      <c r="AB85" s="75">
        <f>-STOA!N85</f>
        <v>-233.38</v>
      </c>
      <c r="AC85">
        <f t="shared" si="3"/>
        <v>16.463460925181554</v>
      </c>
      <c r="AD85">
        <f>SUM(B85:AB85,AI85:AT85)-AC85</f>
        <v>1414.4812299796131</v>
      </c>
      <c r="AE85">
        <f>'IDT-1'!B85</f>
        <v>0</v>
      </c>
      <c r="AF85" s="24"/>
      <c r="AG85">
        <f t="shared" si="5"/>
        <v>1414.4812299796131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-30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11.097519999999999</v>
      </c>
      <c r="E86">
        <f>GT_NG!P86</f>
        <v>16.149286270438619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79.930000000000007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922.22800848309316</v>
      </c>
      <c r="P86" s="36">
        <v>117.72</v>
      </c>
      <c r="Q86" s="36">
        <v>38.159999999999997</v>
      </c>
      <c r="R86" s="38">
        <v>0</v>
      </c>
      <c r="S86" s="38">
        <v>0</v>
      </c>
      <c r="T86" s="37">
        <f>SUMPRODUCT(LTA!J86:AN86,LTA!J$101:AN$101,LTA!J$103:AN$103)</f>
        <v>23.330000000000002</v>
      </c>
      <c r="U86" s="37">
        <f>SUMPRODUCT(LTA!J86:AN86,LTA!J$102:AN$102,LTA!J$103:AN$103)</f>
        <v>68.37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201.29</v>
      </c>
      <c r="Z86" s="34">
        <f>IEX!N86</f>
        <v>0</v>
      </c>
      <c r="AA86" s="75">
        <f>STOA!H86</f>
        <v>193.15</v>
      </c>
      <c r="AB86" s="75">
        <f>-STOA!N86</f>
        <v>-233.38</v>
      </c>
      <c r="AC86">
        <f t="shared" si="3"/>
        <v>16.254159650061169</v>
      </c>
      <c r="AD86">
        <f t="shared" si="4"/>
        <v>1393.7906551034705</v>
      </c>
      <c r="AE86">
        <f>'IDT-1'!B86</f>
        <v>1</v>
      </c>
      <c r="AF86" s="24"/>
      <c r="AG86">
        <f t="shared" si="5"/>
        <v>1394.7906551034705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-28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11.097519999999999</v>
      </c>
      <c r="E87">
        <f>GT_NG!P87</f>
        <v>16.149286270438619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79.930000000000007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940.19963726952676</v>
      </c>
      <c r="P87" s="36">
        <v>117.72</v>
      </c>
      <c r="Q87" s="36">
        <v>38.159999999999997</v>
      </c>
      <c r="R87" s="38">
        <v>0</v>
      </c>
      <c r="S87" s="38">
        <v>0</v>
      </c>
      <c r="T87" s="37">
        <f>SUMPRODUCT(LTA!J87:AN87,LTA!J$101:AN$101,LTA!J$103:AN$103)</f>
        <v>22.33</v>
      </c>
      <c r="U87" s="37">
        <f>SUMPRODUCT(LTA!J87:AN87,LTA!J$102:AN$102,LTA!J$103:AN$103)</f>
        <v>68.58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134.84</v>
      </c>
      <c r="Z87" s="34">
        <f>IEX!N87</f>
        <v>0</v>
      </c>
      <c r="AA87" s="75">
        <f>STOA!H87</f>
        <v>193.15</v>
      </c>
      <c r="AB87" s="75">
        <f>-STOA!N87</f>
        <v>-233.38</v>
      </c>
      <c r="AC87">
        <f t="shared" si="3"/>
        <v>15.992786170915215</v>
      </c>
      <c r="AD87">
        <f t="shared" si="4"/>
        <v>1326.7836573690502</v>
      </c>
      <c r="AE87">
        <f>'IDT-1'!B87</f>
        <v>35.888999999999996</v>
      </c>
      <c r="AF87" s="24"/>
      <c r="AG87">
        <f t="shared" si="5"/>
        <v>1362.6726573690501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-46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10.555160000000001</v>
      </c>
      <c r="E88">
        <f>GT_NG!P88</f>
        <v>16.149286270438619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79.930000000000007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921.30618479959116</v>
      </c>
      <c r="P88" s="36">
        <v>117.72</v>
      </c>
      <c r="Q88" s="36">
        <v>38.159999999999997</v>
      </c>
      <c r="R88" s="38">
        <v>0</v>
      </c>
      <c r="S88" s="38">
        <v>0</v>
      </c>
      <c r="T88" s="37">
        <f>SUMPRODUCT(LTA!J88:AN88,LTA!J$101:AN$101,LTA!J$103:AN$103)</f>
        <v>22.33</v>
      </c>
      <c r="U88" s="37">
        <f>SUMPRODUCT(LTA!J88:AN88,LTA!J$102:AN$102,LTA!J$103:AN$103)</f>
        <v>68.86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134.84</v>
      </c>
      <c r="Z88" s="34">
        <f>IEX!N88</f>
        <v>0</v>
      </c>
      <c r="AA88" s="75">
        <f>STOA!H88</f>
        <v>193.15</v>
      </c>
      <c r="AB88" s="75">
        <f>-STOA!N88</f>
        <v>-233.38</v>
      </c>
      <c r="AC88">
        <f t="shared" si="3"/>
        <v>15.603156087595753</v>
      </c>
      <c r="AD88">
        <f t="shared" si="4"/>
        <v>1335.0174749824341</v>
      </c>
      <c r="AE88">
        <f>'IDT-1'!B88</f>
        <v>1</v>
      </c>
      <c r="AF88" s="24"/>
      <c r="AG88">
        <f t="shared" si="5"/>
        <v>1336.0174749824341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-19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10.555160000000001</v>
      </c>
      <c r="E89">
        <f>GT_NG!P89</f>
        <v>16.149286270438619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82.253887602212032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918.27234996739526</v>
      </c>
      <c r="P89" s="36">
        <v>117.72</v>
      </c>
      <c r="Q89" s="36">
        <v>38.159999999999997</v>
      </c>
      <c r="R89" s="38">
        <v>0</v>
      </c>
      <c r="S89" s="38">
        <v>0</v>
      </c>
      <c r="T89" s="37">
        <f>SUMPRODUCT(LTA!J89:AN89,LTA!J$101:AN$101,LTA!J$103:AN$103)</f>
        <v>22.33</v>
      </c>
      <c r="U89" s="37">
        <f>SUMPRODUCT(LTA!J89:AN89,LTA!J$102:AN$102,LTA!J$103:AN$103)</f>
        <v>69.2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99.2</v>
      </c>
      <c r="Z89" s="34">
        <f>IEX!N89</f>
        <v>0</v>
      </c>
      <c r="AA89" s="75">
        <f>STOA!H89</f>
        <v>193.15</v>
      </c>
      <c r="AB89" s="75">
        <f>-STOA!N89</f>
        <v>-233.38</v>
      </c>
      <c r="AC89">
        <f t="shared" si="3"/>
        <v>15.232903269064778</v>
      </c>
      <c r="AD89">
        <f t="shared" si="4"/>
        <v>1307.3777805709813</v>
      </c>
      <c r="AE89">
        <f>'IDT-1'!B89</f>
        <v>1</v>
      </c>
      <c r="AF89" s="24"/>
      <c r="AG89">
        <f t="shared" si="5"/>
        <v>1308.3777805709813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-11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9.5955999999999992</v>
      </c>
      <c r="E90">
        <f>GT_NG!P90</f>
        <v>16.149286270438619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82.253887602212032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907.76548578177687</v>
      </c>
      <c r="P90" s="36">
        <v>117.72</v>
      </c>
      <c r="Q90" s="36">
        <v>38.159999999999997</v>
      </c>
      <c r="R90" s="38">
        <v>0</v>
      </c>
      <c r="S90" s="38">
        <v>0</v>
      </c>
      <c r="T90" s="37">
        <f>SUMPRODUCT(LTA!J90:AN90,LTA!J$101:AN$101,LTA!J$103:AN$103)</f>
        <v>22.33</v>
      </c>
      <c r="U90" s="37">
        <f>SUMPRODUCT(LTA!J90:AN90,LTA!J$102:AN$102,LTA!J$103:AN$103)</f>
        <v>69.569999999999993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73.2</v>
      </c>
      <c r="Z90" s="34">
        <f>IEX!N90</f>
        <v>0</v>
      </c>
      <c r="AA90" s="75">
        <f>STOA!H90</f>
        <v>193.15</v>
      </c>
      <c r="AB90" s="75">
        <f>-STOA!N90</f>
        <v>-233.38</v>
      </c>
      <c r="AC90">
        <f t="shared" si="3"/>
        <v>14.887408675006023</v>
      </c>
      <c r="AD90">
        <f t="shared" si="4"/>
        <v>1274.6268509794213</v>
      </c>
      <c r="AE90">
        <f>'IDT-1'!B90</f>
        <v>0</v>
      </c>
      <c r="AF90" s="24"/>
      <c r="AG90">
        <f t="shared" si="5"/>
        <v>1274.6268509794213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-7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9.5955999999999992</v>
      </c>
      <c r="E91">
        <f>GT_NG!P91</f>
        <v>15.699227284838795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82.253887602212032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907.76548578177687</v>
      </c>
      <c r="P91" s="36">
        <v>117.72</v>
      </c>
      <c r="Q91" s="36">
        <v>38.159999999999997</v>
      </c>
      <c r="R91" s="38">
        <v>0</v>
      </c>
      <c r="S91" s="38">
        <v>0</v>
      </c>
      <c r="T91" s="37">
        <f>SUMPRODUCT(LTA!J91:AN91,LTA!J$101:AN$101,LTA!J$103:AN$103)</f>
        <v>22.33</v>
      </c>
      <c r="U91" s="37">
        <f>SUMPRODUCT(LTA!J91:AN91,LTA!J$102:AN$102,LTA!J$103:AN$103)</f>
        <v>67.87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109.79</v>
      </c>
      <c r="Z91" s="34">
        <f>IEX!N91</f>
        <v>0</v>
      </c>
      <c r="AA91" s="75">
        <f>STOA!H91</f>
        <v>193.1</v>
      </c>
      <c r="AB91" s="75">
        <f>-STOA!N91</f>
        <v>-327.73</v>
      </c>
      <c r="AC91">
        <f t="shared" si="3"/>
        <v>16.102605276743603</v>
      </c>
      <c r="AD91">
        <f t="shared" si="4"/>
        <v>1198.4515953920838</v>
      </c>
      <c r="AE91">
        <f>'IDT-1'!B91</f>
        <v>16.161999999999999</v>
      </c>
      <c r="AF91" s="24"/>
      <c r="AG91">
        <f t="shared" si="5"/>
        <v>1214.6135953920839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-22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10.638599999999999</v>
      </c>
      <c r="E92">
        <f>GT_NG!P92</f>
        <v>15.699227284838795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82.253887602212032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907.76548578177687</v>
      </c>
      <c r="P92" s="36">
        <v>117.72</v>
      </c>
      <c r="Q92" s="36">
        <v>38.159999999999997</v>
      </c>
      <c r="R92" s="38">
        <v>0</v>
      </c>
      <c r="S92" s="38">
        <v>0</v>
      </c>
      <c r="T92" s="37">
        <f>SUMPRODUCT(LTA!J92:AN92,LTA!J$101:AN$101,LTA!J$103:AN$103)</f>
        <v>22.33</v>
      </c>
      <c r="U92" s="37">
        <f>SUMPRODUCT(LTA!J92:AN92,LTA!J$102:AN$102,LTA!J$103:AN$103)</f>
        <v>67.92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26.97</v>
      </c>
      <c r="Z92" s="34">
        <f>IEX!N92</f>
        <v>0</v>
      </c>
      <c r="AA92" s="75">
        <f>STOA!H92</f>
        <v>193.1</v>
      </c>
      <c r="AB92" s="75">
        <f>-STOA!N92</f>
        <v>-327.73</v>
      </c>
      <c r="AC92">
        <f t="shared" si="3"/>
        <v>15.365271530394271</v>
      </c>
      <c r="AD92">
        <f t="shared" si="4"/>
        <v>1123.4619291384333</v>
      </c>
      <c r="AE92">
        <f>'IDT-1'!B92</f>
        <v>44.091999999999999</v>
      </c>
      <c r="AF92" s="24"/>
      <c r="AG92">
        <f t="shared" si="5"/>
        <v>1167.5539291384334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-16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10.638599999999999</v>
      </c>
      <c r="E93">
        <f>GT_NG!P93</f>
        <v>15.699227284838795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901.25043743310675</v>
      </c>
      <c r="P93" s="36">
        <v>117.72</v>
      </c>
      <c r="Q93" s="36">
        <v>38.159999999999997</v>
      </c>
      <c r="R93" s="38">
        <v>0</v>
      </c>
      <c r="S93" s="38">
        <v>0</v>
      </c>
      <c r="T93" s="37">
        <f>SUMPRODUCT(LTA!J93:AN93,LTA!J$101:AN$101,LTA!J$103:AN$103)</f>
        <v>22.33</v>
      </c>
      <c r="U93" s="37">
        <f>SUMPRODUCT(LTA!J93:AN93,LTA!J$102:AN$102,LTA!J$103:AN$103)</f>
        <v>67.42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193.1</v>
      </c>
      <c r="AB93" s="75">
        <f>-STOA!N93</f>
        <v>-327.73</v>
      </c>
      <c r="AC93">
        <f t="shared" si="3"/>
        <v>15.077722825888891</v>
      </c>
      <c r="AD93">
        <f t="shared" si="4"/>
        <v>1093.5344315267957</v>
      </c>
      <c r="AE93">
        <f>'IDT-1'!B93</f>
        <v>24</v>
      </c>
      <c r="AF93" s="24"/>
      <c r="AG93">
        <f t="shared" si="5"/>
        <v>1117.5344315267957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-14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10.638599999999999</v>
      </c>
      <c r="E94">
        <f>GT_NG!P94</f>
        <v>15.699227284838795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849.76732943676063</v>
      </c>
      <c r="P94" s="36">
        <v>117.72</v>
      </c>
      <c r="Q94" s="36">
        <v>38.159999999999997</v>
      </c>
      <c r="R94" s="38">
        <v>0</v>
      </c>
      <c r="S94" s="38">
        <v>0</v>
      </c>
      <c r="T94" s="37">
        <f>SUMPRODUCT(LTA!J94:AN94,LTA!J$101:AN$101,LTA!J$103:AN$103)</f>
        <v>22.33</v>
      </c>
      <c r="U94" s="37">
        <f>SUMPRODUCT(LTA!J94:AN94,LTA!J$102:AN$102,LTA!J$103:AN$103)</f>
        <v>66.8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193.1</v>
      </c>
      <c r="AB94" s="75">
        <f>-STOA!N94</f>
        <v>-327.73</v>
      </c>
      <c r="AC94">
        <f t="shared" si="3"/>
        <v>14.626628510571136</v>
      </c>
      <c r="AD94">
        <f t="shared" si="4"/>
        <v>1068.4024178457671</v>
      </c>
      <c r="AE94">
        <f>'IDT-1'!B94</f>
        <v>0</v>
      </c>
      <c r="AF94" s="24"/>
      <c r="AG94">
        <f t="shared" si="5"/>
        <v>1068.4024178457671</v>
      </c>
      <c r="AI94" s="34">
        <f>PXIL!H94</f>
        <v>0</v>
      </c>
      <c r="AJ94" s="34">
        <f>PXIL!N94</f>
        <v>0</v>
      </c>
      <c r="AK94" s="34">
        <f>RTM_IEX!H94</f>
        <v>12.52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10.847200000000001</v>
      </c>
      <c r="E95">
        <f>GT_NG!P95</f>
        <v>15.699227284838795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760.83687713235963</v>
      </c>
      <c r="P95" s="36">
        <v>117.72</v>
      </c>
      <c r="Q95" s="36">
        <v>38.159999999999997</v>
      </c>
      <c r="R95" s="38">
        <v>0</v>
      </c>
      <c r="S95" s="38">
        <v>0</v>
      </c>
      <c r="T95" s="37">
        <f>SUMPRODUCT(LTA!J95:AN95,LTA!J$101:AN$101,LTA!J$103:AN$103)</f>
        <v>22.33</v>
      </c>
      <c r="U95" s="37">
        <f>SUMPRODUCT(LTA!J95:AN95,LTA!J$102:AN$102,LTA!J$103:AN$103)</f>
        <v>66.47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193.05</v>
      </c>
      <c r="AB95" s="75">
        <f>-STOA!N95</f>
        <v>-272.73</v>
      </c>
      <c r="AC95">
        <f t="shared" si="3"/>
        <v>13.366389380419493</v>
      </c>
      <c r="AD95">
        <f t="shared" si="4"/>
        <v>1016.040804671518</v>
      </c>
      <c r="AE95">
        <f>'IDT-1'!B95</f>
        <v>0</v>
      </c>
      <c r="AF95" s="24"/>
      <c r="AG95">
        <f t="shared" si="5"/>
        <v>1016.040804671518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-7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10.847200000000001</v>
      </c>
      <c r="E96">
        <f>GT_NG!P96</f>
        <v>15.699227284838795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720.36716392436529</v>
      </c>
      <c r="P96" s="36">
        <v>122.23</v>
      </c>
      <c r="Q96" s="36">
        <v>38.159999999999997</v>
      </c>
      <c r="R96" s="38">
        <v>0</v>
      </c>
      <c r="S96" s="38">
        <v>0</v>
      </c>
      <c r="T96" s="37">
        <f>SUMPRODUCT(LTA!J96:AN96,LTA!J$101:AN$101,LTA!J$103:AN$103)</f>
        <v>22.33</v>
      </c>
      <c r="U96" s="37">
        <f>SUMPRODUCT(LTA!J96:AN96,LTA!J$102:AN$102,LTA!J$103:AN$103)</f>
        <v>66.11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193.05</v>
      </c>
      <c r="AB96" s="75">
        <f>-STOA!N96</f>
        <v>-272.73</v>
      </c>
      <c r="AC96">
        <f t="shared" si="3"/>
        <v>13.179899997620788</v>
      </c>
      <c r="AD96">
        <f>SUM(B96:AB96,AI96:AT96)-AC96</f>
        <v>965.90758084632228</v>
      </c>
      <c r="AE96">
        <f>'IDT-1'!B96</f>
        <v>0</v>
      </c>
      <c r="AF96" s="24"/>
      <c r="AG96">
        <f t="shared" si="5"/>
        <v>965.90758084632228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-21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10.847200000000001</v>
      </c>
      <c r="E97">
        <f>GT_NG!P97</f>
        <v>15.699227284838795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698.00343901844462</v>
      </c>
      <c r="P97" s="36">
        <v>117.72670769230768</v>
      </c>
      <c r="Q97" s="36">
        <v>38.159999999999997</v>
      </c>
      <c r="R97" s="38">
        <v>0</v>
      </c>
      <c r="S97" s="38">
        <v>0</v>
      </c>
      <c r="T97" s="37">
        <f>SUMPRODUCT(LTA!J97:AN97,LTA!J$101:AN$101,LTA!J$103:AN$103)</f>
        <v>22.33</v>
      </c>
      <c r="U97" s="37">
        <f>SUMPRODUCT(LTA!J97:AN97,LTA!J$102:AN$102,LTA!J$103:AN$103)</f>
        <v>65.72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193.05</v>
      </c>
      <c r="AB97" s="75">
        <f>-STOA!N97</f>
        <v>-272.73</v>
      </c>
      <c r="AC97">
        <f t="shared" si="3"/>
        <v>13.19660462704822</v>
      </c>
      <c r="AD97">
        <f t="shared" si="4"/>
        <v>909.63385900328183</v>
      </c>
      <c r="AE97">
        <f>'IDT-1'!B97</f>
        <v>0</v>
      </c>
      <c r="AF97" s="24"/>
      <c r="AG97">
        <f t="shared" si="5"/>
        <v>909.63385900328183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-50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10.847200000000001</v>
      </c>
      <c r="E98">
        <f>GT_NG!P98</f>
        <v>15.699227284838795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688.35331111402184</v>
      </c>
      <c r="P98" s="36">
        <v>117.72670769230768</v>
      </c>
      <c r="Q98" s="36">
        <v>38.159999999999997</v>
      </c>
      <c r="R98" s="38">
        <v>0</v>
      </c>
      <c r="S98" s="38">
        <v>0</v>
      </c>
      <c r="T98" s="37">
        <f>SUMPRODUCT(LTA!J98:AN98,LTA!J$101:AN$101,LTA!J$103:AN$103)</f>
        <v>22.33</v>
      </c>
      <c r="U98" s="37">
        <f>SUMPRODUCT(LTA!J98:AN98,LTA!J$102:AN$102,LTA!J$103:AN$103)</f>
        <v>65.38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193.05</v>
      </c>
      <c r="AB98" s="75">
        <f>-STOA!N98</f>
        <v>-272.73</v>
      </c>
      <c r="AC98">
        <f t="shared" si="3"/>
        <v>13.417649230747077</v>
      </c>
      <c r="AD98">
        <f t="shared" si="4"/>
        <v>863.42268649516029</v>
      </c>
      <c r="AE98">
        <f>'IDT-1'!B98</f>
        <v>0</v>
      </c>
      <c r="AF98" s="24"/>
      <c r="AG98">
        <f t="shared" si="5"/>
        <v>863.42268649516029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-86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0.26152182000000013</v>
      </c>
      <c r="E99">
        <f t="shared" si="6"/>
        <v>0.37681096297781713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2.1123805322033755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19.394627782344642</v>
      </c>
      <c r="P99" s="36">
        <f t="shared" si="6"/>
        <v>2.5258343130372625</v>
      </c>
      <c r="Q99" s="36">
        <f t="shared" si="6"/>
        <v>0.79060992347783754</v>
      </c>
      <c r="R99" s="38">
        <f t="shared" si="6"/>
        <v>0.42221130082127195</v>
      </c>
      <c r="S99" s="38">
        <f t="shared" si="6"/>
        <v>0</v>
      </c>
      <c r="T99" s="37">
        <f t="shared" si="6"/>
        <v>3.7458524999999989</v>
      </c>
      <c r="U99" s="37">
        <f t="shared" si="6"/>
        <v>1.5883124999999998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1.0638525000000001</v>
      </c>
      <c r="Z99" s="34">
        <f t="shared" si="6"/>
        <v>0</v>
      </c>
      <c r="AA99" s="75">
        <f t="shared" si="6"/>
        <v>5.3047349999999982</v>
      </c>
      <c r="AB99" s="75">
        <f t="shared" si="6"/>
        <v>-6.3034400000000037</v>
      </c>
      <c r="AC99">
        <f t="shared" si="6"/>
        <v>0.37592707299101108</v>
      </c>
      <c r="AD99">
        <f t="shared" si="6"/>
        <v>31.069107061871197</v>
      </c>
      <c r="AE99">
        <f t="shared" si="6"/>
        <v>0.33097925</v>
      </c>
      <c r="AG99">
        <f t="shared" si="6"/>
        <v>31.400086311871195</v>
      </c>
      <c r="AI99">
        <f t="shared" si="6"/>
        <v>0</v>
      </c>
      <c r="AJ99">
        <f t="shared" si="6"/>
        <v>0</v>
      </c>
      <c r="AK99">
        <f t="shared" si="6"/>
        <v>0.28585499999999997</v>
      </c>
      <c r="AL99">
        <f t="shared" si="6"/>
        <v>-0.50600000000000001</v>
      </c>
      <c r="AM99">
        <f t="shared" si="6"/>
        <v>0</v>
      </c>
      <c r="AN99">
        <f t="shared" si="6"/>
        <v>0</v>
      </c>
      <c r="AO99">
        <f t="shared" si="6"/>
        <v>1.3495000000000002E-2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0.36837499999999995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Z1:Z2"/>
    <mergeCell ref="O1:O2"/>
    <mergeCell ref="X1:X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45286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45286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TWEPL!Q3</f>
        <v>5.9491499999999995</v>
      </c>
      <c r="E3">
        <f>GT_NG!Q3</f>
        <v>8.5960031974420463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543.3033075584035</v>
      </c>
      <c r="P3" s="36">
        <v>45</v>
      </c>
      <c r="Q3" s="36">
        <v>10.596764346764347</v>
      </c>
      <c r="R3" s="38">
        <v>0</v>
      </c>
      <c r="S3" s="38">
        <v>0</v>
      </c>
      <c r="T3" s="37">
        <f>SUMPRODUCT(LTA!J3:AN3,LTA!J$101:AN$101,LTA!J$104:AN$104)</f>
        <v>19.670000000000002</v>
      </c>
      <c r="U3" s="37">
        <f>SUMPRODUCT(LTA!J3:AN3,LTA!J$102:AN$102,LTA!J$104:AN$104)</f>
        <v>56.5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-45</v>
      </c>
      <c r="AA3" s="75">
        <f>STOA!I3</f>
        <v>0</v>
      </c>
      <c r="AB3" s="75">
        <f>-STOA!O3</f>
        <v>-316.11</v>
      </c>
      <c r="AC3">
        <f>SUMIF(B3:AB3,"&gt;0")*$AC$2-SUMIF(B3:AB3,"&lt;0")*($AC$2/(1-$AC$2))+SUMIF(AI3:AR3,"&gt;0")*$AC$2-SUMIF(AI3:AR3,"&lt;0")*($AC$2/(1-$AC$2))</f>
        <v>9.2599625521329436</v>
      </c>
      <c r="AD3">
        <f>SUM(B3:AB3,AI3:AT3)-AC3</f>
        <v>367.83751198337347</v>
      </c>
      <c r="AE3">
        <f>'IDT-1'!C3</f>
        <v>0</v>
      </c>
      <c r="AF3" s="24"/>
      <c r="AG3">
        <f>SUM(AD3:AF3)</f>
        <v>367.83751198337347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5.9491499999999995</v>
      </c>
      <c r="E4">
        <f>GT_NG!Q4</f>
        <v>8.5960031974420463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543.91554562789861</v>
      </c>
      <c r="P4" s="36">
        <v>43.34</v>
      </c>
      <c r="Q4" s="36">
        <v>10.596764346764347</v>
      </c>
      <c r="R4" s="38">
        <v>0</v>
      </c>
      <c r="S4" s="38">
        <v>0</v>
      </c>
      <c r="T4" s="37">
        <f>SUMPRODUCT(LTA!J4:AN4,LTA!J$101:AN$101,LTA!J$104:AN$104)</f>
        <v>18.88</v>
      </c>
      <c r="U4" s="37">
        <f>SUMPRODUCT(LTA!J4:AN4,LTA!J$102:AN$102,LTA!J$104:AN$104)</f>
        <v>56.16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-60</v>
      </c>
      <c r="AA4" s="75">
        <f>STOA!I4</f>
        <v>0</v>
      </c>
      <c r="AB4" s="75">
        <f>-STOA!O4</f>
        <v>-316.11</v>
      </c>
      <c r="AC4">
        <f t="shared" ref="AC4:AC67" si="0">SUMIF(B4:AB4,"&gt;0")*$AC$2-SUMIF(B4:AB4,"&lt;0")*($AC$2/(1-$AC$2))+SUMIF(AI4:AR4,"&gt;0")*$AC$2-SUMIF(AI4:AR4,"&lt;0")*($AC$2/(1-$AC$2))</f>
        <v>9.3687367177900391</v>
      </c>
      <c r="AD4">
        <f t="shared" ref="AD4:AD67" si="1">SUM(B4:AB4,AI4:AT4)-AC4</f>
        <v>350.55097588721151</v>
      </c>
      <c r="AE4">
        <f>'IDT-1'!C4</f>
        <v>0</v>
      </c>
      <c r="AF4" s="24"/>
      <c r="AG4">
        <f t="shared" ref="AG4:AG67" si="2">SUM(AD4:AF4)</f>
        <v>350.55097588721151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5.9491499999999995</v>
      </c>
      <c r="E5">
        <f>GT_NG!Q5</f>
        <v>8.5960031974420463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531.11415577123194</v>
      </c>
      <c r="P5" s="36">
        <v>32.742982328292946</v>
      </c>
      <c r="Q5" s="36">
        <v>10.596764346764347</v>
      </c>
      <c r="R5" s="38">
        <v>0</v>
      </c>
      <c r="S5" s="38">
        <v>0</v>
      </c>
      <c r="T5" s="37">
        <f>SUMPRODUCT(LTA!J5:AN5,LTA!J$101:AN$101,LTA!J$104:AN$104)</f>
        <v>18.2</v>
      </c>
      <c r="U5" s="37">
        <f>SUMPRODUCT(LTA!J5:AN5,LTA!J$102:AN$102,LTA!J$104:AN$104)</f>
        <v>55.819999999999993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-46</v>
      </c>
      <c r="AA5" s="75">
        <f>STOA!I5</f>
        <v>0</v>
      </c>
      <c r="AB5" s="75">
        <f>-STOA!O5</f>
        <v>-316.11</v>
      </c>
      <c r="AC5">
        <f t="shared" si="0"/>
        <v>9.045025886403252</v>
      </c>
      <c r="AD5">
        <f t="shared" si="1"/>
        <v>340.45627919022451</v>
      </c>
      <c r="AE5">
        <f>'IDT-1'!C5</f>
        <v>0</v>
      </c>
      <c r="AF5" s="24"/>
      <c r="AG5">
        <f t="shared" si="2"/>
        <v>340.45627919022451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5.9491499999999995</v>
      </c>
      <c r="E6">
        <f>GT_NG!Q6</f>
        <v>8.5960031974420463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527.78787634717878</v>
      </c>
      <c r="P6" s="36">
        <v>32.742982328292946</v>
      </c>
      <c r="Q6" s="36">
        <v>10.596764346764347</v>
      </c>
      <c r="R6" s="38">
        <v>0</v>
      </c>
      <c r="S6" s="38">
        <v>0</v>
      </c>
      <c r="T6" s="37">
        <f>SUMPRODUCT(LTA!J6:AN6,LTA!J$101:AN$101,LTA!J$104:AN$104)</f>
        <v>18.13</v>
      </c>
      <c r="U6" s="37">
        <f>SUMPRODUCT(LTA!J6:AN6,LTA!J$102:AN$102,LTA!J$104:AN$104)</f>
        <v>55.72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-56</v>
      </c>
      <c r="AA6" s="75">
        <f>STOA!I6</f>
        <v>0</v>
      </c>
      <c r="AB6" s="75">
        <f>-STOA!O6</f>
        <v>-316.11</v>
      </c>
      <c r="AC6">
        <f t="shared" si="0"/>
        <v>9.1003687164900988</v>
      </c>
      <c r="AD6">
        <f t="shared" si="1"/>
        <v>326.90465693608456</v>
      </c>
      <c r="AE6">
        <f>'IDT-1'!C6</f>
        <v>0</v>
      </c>
      <c r="AF6" s="24"/>
      <c r="AG6">
        <f t="shared" si="2"/>
        <v>326.90465693608456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5.9491499999999995</v>
      </c>
      <c r="E7">
        <f>GT_NG!Q7</f>
        <v>8.5960031974420463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529.39023998265975</v>
      </c>
      <c r="P7" s="36">
        <v>32.742982328292946</v>
      </c>
      <c r="Q7" s="36">
        <v>10.596764346764347</v>
      </c>
      <c r="R7" s="38">
        <v>0</v>
      </c>
      <c r="S7" s="38">
        <v>0</v>
      </c>
      <c r="T7" s="37">
        <f>SUMPRODUCT(LTA!J7:AN7,LTA!J$101:AN$101,LTA!J$104:AN$104)</f>
        <v>17.670000000000002</v>
      </c>
      <c r="U7" s="37">
        <f>SUMPRODUCT(LTA!J7:AN7,LTA!J$102:AN$102,LTA!J$104:AN$104)</f>
        <v>55.51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-45</v>
      </c>
      <c r="AA7" s="75">
        <f>STOA!I7</f>
        <v>0</v>
      </c>
      <c r="AB7" s="75">
        <f>-STOA!O7</f>
        <v>-316.11</v>
      </c>
      <c r="AC7">
        <f t="shared" si="0"/>
        <v>9.0150178360543585</v>
      </c>
      <c r="AD7">
        <f t="shared" si="1"/>
        <v>338.92237145200119</v>
      </c>
      <c r="AE7">
        <f>'IDT-1'!C7</f>
        <v>0</v>
      </c>
      <c r="AF7" s="24"/>
      <c r="AG7">
        <f t="shared" si="2"/>
        <v>338.92237145200119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5.9491499999999995</v>
      </c>
      <c r="E8">
        <f>GT_NG!Q8</f>
        <v>8.5960031974420463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537.09818100591679</v>
      </c>
      <c r="P8" s="36">
        <v>32.742982328292946</v>
      </c>
      <c r="Q8" s="36">
        <v>10.596764346764347</v>
      </c>
      <c r="R8" s="38">
        <v>0</v>
      </c>
      <c r="S8" s="38">
        <v>0</v>
      </c>
      <c r="T8" s="37">
        <f>SUMPRODUCT(LTA!J8:AN8,LTA!J$101:AN$101,LTA!J$104:AN$104)</f>
        <v>17.64</v>
      </c>
      <c r="U8" s="37">
        <f>SUMPRODUCT(LTA!J8:AN8,LTA!J$102:AN$102,LTA!J$104:AN$104)</f>
        <v>55.179999999999993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-60</v>
      </c>
      <c r="AA8" s="75">
        <f>STOA!I8</f>
        <v>0</v>
      </c>
      <c r="AB8" s="75">
        <f>-STOA!O8</f>
        <v>-316.11</v>
      </c>
      <c r="AC8">
        <f t="shared" si="0"/>
        <v>9.2038079065230534</v>
      </c>
      <c r="AD8">
        <f t="shared" si="1"/>
        <v>331.08152240478955</v>
      </c>
      <c r="AE8">
        <f>'IDT-1'!C8</f>
        <v>0</v>
      </c>
      <c r="AF8" s="24"/>
      <c r="AG8">
        <f t="shared" si="2"/>
        <v>331.08152240478955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5.9491499999999995</v>
      </c>
      <c r="E9">
        <f>GT_NG!Q9</f>
        <v>8.5960031974420463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534.15088199108607</v>
      </c>
      <c r="P9" s="36">
        <v>32.742982328292946</v>
      </c>
      <c r="Q9" s="36">
        <v>10.596764346764347</v>
      </c>
      <c r="R9" s="38">
        <v>0</v>
      </c>
      <c r="S9" s="38">
        <v>0</v>
      </c>
      <c r="T9" s="37">
        <f>SUMPRODUCT(LTA!J9:AN9,LTA!J$101:AN$101,LTA!J$104:AN$104)</f>
        <v>17.579999999999998</v>
      </c>
      <c r="U9" s="37">
        <f>SUMPRODUCT(LTA!J9:AN9,LTA!J$102:AN$102,LTA!J$104:AN$104)</f>
        <v>54.86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-70</v>
      </c>
      <c r="AA9" s="75">
        <f>STOA!I9</f>
        <v>0</v>
      </c>
      <c r="AB9" s="75">
        <f>-STOA!O9</f>
        <v>-316.11</v>
      </c>
      <c r="AC9">
        <f t="shared" si="0"/>
        <v>9.2605701720473661</v>
      </c>
      <c r="AD9">
        <f t="shared" si="1"/>
        <v>317.6974611244346</v>
      </c>
      <c r="AE9">
        <f>'IDT-1'!C9</f>
        <v>0</v>
      </c>
      <c r="AF9" s="24"/>
      <c r="AG9">
        <f t="shared" si="2"/>
        <v>317.6974611244346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5.9491499999999995</v>
      </c>
      <c r="E10">
        <f>GT_NG!Q10</f>
        <v>8.5960031974420463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539.06881881025583</v>
      </c>
      <c r="P10" s="36">
        <v>32.742982328292946</v>
      </c>
      <c r="Q10" s="36">
        <v>10.596764346764347</v>
      </c>
      <c r="R10" s="38">
        <v>0</v>
      </c>
      <c r="S10" s="38">
        <v>0</v>
      </c>
      <c r="T10" s="37">
        <f>SUMPRODUCT(LTA!J10:AN10,LTA!J$101:AN$101,LTA!J$104:AN$104)</f>
        <v>17.05</v>
      </c>
      <c r="U10" s="37">
        <f>SUMPRODUCT(LTA!J10:AN10,LTA!J$102:AN$102,LTA!J$104:AN$104)</f>
        <v>54.66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-80</v>
      </c>
      <c r="AA10" s="75">
        <f>STOA!I10</f>
        <v>0</v>
      </c>
      <c r="AB10" s="75">
        <f>-STOA!O10</f>
        <v>-316.11</v>
      </c>
      <c r="AC10">
        <f t="shared" si="0"/>
        <v>9.3804604185772824</v>
      </c>
      <c r="AD10">
        <f t="shared" si="1"/>
        <v>311.76550769707433</v>
      </c>
      <c r="AE10">
        <f>'IDT-1'!C10</f>
        <v>0</v>
      </c>
      <c r="AF10" s="24"/>
      <c r="AG10">
        <f t="shared" si="2"/>
        <v>311.76550769707433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5.9491499999999995</v>
      </c>
      <c r="E11">
        <f>GT_NG!Q11</f>
        <v>8.5960031974420463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548.69215306804949</v>
      </c>
      <c r="P11" s="36">
        <v>32.742982328292946</v>
      </c>
      <c r="Q11" s="36">
        <v>10.596764346764347</v>
      </c>
      <c r="R11" s="38">
        <v>0</v>
      </c>
      <c r="S11" s="38">
        <v>0</v>
      </c>
      <c r="T11" s="37">
        <f>SUMPRODUCT(LTA!J11:AN11,LTA!J$101:AN$101,LTA!J$104:AN$104)</f>
        <v>15</v>
      </c>
      <c r="U11" s="37">
        <f>SUMPRODUCT(LTA!J11:AN11,LTA!J$102:AN$102,LTA!J$104:AN$104)</f>
        <v>54.589999999999996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-100</v>
      </c>
      <c r="AA11" s="75">
        <f>STOA!I11</f>
        <v>0</v>
      </c>
      <c r="AB11" s="75">
        <f>-STOA!O11</f>
        <v>-316.11</v>
      </c>
      <c r="AC11">
        <f t="shared" si="0"/>
        <v>9.6129115808405317</v>
      </c>
      <c r="AD11">
        <f t="shared" si="1"/>
        <v>299.03639079260483</v>
      </c>
      <c r="AE11">
        <f>'IDT-1'!C11</f>
        <v>0</v>
      </c>
      <c r="AF11" s="24"/>
      <c r="AG11">
        <f t="shared" si="2"/>
        <v>299.03639079260483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5.9491499999999995</v>
      </c>
      <c r="E12">
        <f>GT_NG!Q12</f>
        <v>8.5960031974420463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548.69215306804949</v>
      </c>
      <c r="P12" s="36">
        <v>32.742982328292946</v>
      </c>
      <c r="Q12" s="36">
        <v>10.596764346764347</v>
      </c>
      <c r="R12" s="38">
        <v>0</v>
      </c>
      <c r="S12" s="38">
        <v>0</v>
      </c>
      <c r="T12" s="37">
        <f>SUMPRODUCT(LTA!J12:AN12,LTA!J$101:AN$101,LTA!J$104:AN$104)</f>
        <v>15</v>
      </c>
      <c r="U12" s="37">
        <f>SUMPRODUCT(LTA!J12:AN12,LTA!J$102:AN$102,LTA!J$104:AN$104)</f>
        <v>54.4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-105</v>
      </c>
      <c r="AA12" s="75">
        <f>STOA!I12</f>
        <v>0</v>
      </c>
      <c r="AB12" s="75">
        <f>-STOA!O12</f>
        <v>-316.11</v>
      </c>
      <c r="AC12">
        <f t="shared" si="0"/>
        <v>9.6536713694649769</v>
      </c>
      <c r="AD12">
        <f t="shared" si="1"/>
        <v>293.80563100398035</v>
      </c>
      <c r="AE12">
        <f>'IDT-1'!C12</f>
        <v>0</v>
      </c>
      <c r="AF12" s="24"/>
      <c r="AG12">
        <f t="shared" si="2"/>
        <v>293.80563100398035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5.9491499999999995</v>
      </c>
      <c r="E13">
        <f>GT_NG!Q13</f>
        <v>8.5960031974420463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543.91139051768357</v>
      </c>
      <c r="P13" s="36">
        <v>32.742982328292946</v>
      </c>
      <c r="Q13" s="36">
        <v>10.596764346764347</v>
      </c>
      <c r="R13" s="38">
        <v>0</v>
      </c>
      <c r="S13" s="38">
        <v>0</v>
      </c>
      <c r="T13" s="37">
        <f>SUMPRODUCT(LTA!J13:AN13,LTA!J$101:AN$101,LTA!J$104:AN$104)</f>
        <v>15</v>
      </c>
      <c r="U13" s="37">
        <f>SUMPRODUCT(LTA!J13:AN13,LTA!J$102:AN$102,LTA!J$104:AN$104)</f>
        <v>54.22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-100</v>
      </c>
      <c r="AA13" s="75">
        <f>STOA!I13</f>
        <v>0</v>
      </c>
      <c r="AB13" s="75">
        <f>-STOA!O13</f>
        <v>-316.11</v>
      </c>
      <c r="AC13">
        <f t="shared" si="0"/>
        <v>9.5696451754174561</v>
      </c>
      <c r="AD13">
        <f t="shared" si="1"/>
        <v>293.92889464766199</v>
      </c>
      <c r="AE13">
        <f>'IDT-1'!C13</f>
        <v>0</v>
      </c>
      <c r="AF13" s="24"/>
      <c r="AG13">
        <f t="shared" si="2"/>
        <v>293.92889464766199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5.9491499999999995</v>
      </c>
      <c r="E14">
        <f>GT_NG!Q14</f>
        <v>8.5960031974420463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539.10172813741906</v>
      </c>
      <c r="P14" s="36">
        <v>32.742982328292946</v>
      </c>
      <c r="Q14" s="36">
        <v>10.596764346764347</v>
      </c>
      <c r="R14" s="38">
        <v>0</v>
      </c>
      <c r="S14" s="38">
        <v>0</v>
      </c>
      <c r="T14" s="37">
        <f>SUMPRODUCT(LTA!J14:AN14,LTA!J$101:AN$101,LTA!J$104:AN$104)</f>
        <v>15</v>
      </c>
      <c r="U14" s="37">
        <f>SUMPRODUCT(LTA!J14:AN14,LTA!J$102:AN$102,LTA!J$104:AN$104)</f>
        <v>54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-100</v>
      </c>
      <c r="AA14" s="75">
        <f>STOA!I14</f>
        <v>0</v>
      </c>
      <c r="AB14" s="75">
        <f>-STOA!O14</f>
        <v>-316.11</v>
      </c>
      <c r="AC14">
        <f t="shared" si="0"/>
        <v>9.5273960114232352</v>
      </c>
      <c r="AD14">
        <f t="shared" si="1"/>
        <v>288.94148143139171</v>
      </c>
      <c r="AE14">
        <f>'IDT-1'!C14</f>
        <v>0</v>
      </c>
      <c r="AF14" s="24"/>
      <c r="AG14">
        <f t="shared" si="2"/>
        <v>288.94148143139171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5.9491499999999995</v>
      </c>
      <c r="E15">
        <f>GT_NG!Q15</f>
        <v>8.3136288998357983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533.83272213672763</v>
      </c>
      <c r="P15" s="36">
        <v>32.742982328292946</v>
      </c>
      <c r="Q15" s="36">
        <v>10.596764346764347</v>
      </c>
      <c r="R15" s="38">
        <v>0</v>
      </c>
      <c r="S15" s="38">
        <v>0</v>
      </c>
      <c r="T15" s="37">
        <f>SUMPRODUCT(LTA!J15:AN15,LTA!J$101:AN$101,LTA!J$104:AN$104)</f>
        <v>15</v>
      </c>
      <c r="U15" s="37">
        <f>SUMPRODUCT(LTA!J15:AN15,LTA!J$102:AN$102,LTA!J$104:AN$104)</f>
        <v>54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-100</v>
      </c>
      <c r="AA15" s="75">
        <f>STOA!I15</f>
        <v>0</v>
      </c>
      <c r="AB15" s="75">
        <f>-STOA!O15</f>
        <v>-316.11</v>
      </c>
      <c r="AC15">
        <f t="shared" si="0"/>
        <v>9.480764416917534</v>
      </c>
      <c r="AD15">
        <f t="shared" si="1"/>
        <v>283.43673272759975</v>
      </c>
      <c r="AE15">
        <f>'IDT-1'!C15</f>
        <v>0</v>
      </c>
      <c r="AF15" s="24"/>
      <c r="AG15">
        <f t="shared" si="2"/>
        <v>283.43673272759975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5.9491499999999995</v>
      </c>
      <c r="E16">
        <f>GT_NG!Q16</f>
        <v>8.3136288998357983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533.83272213672763</v>
      </c>
      <c r="P16" s="36">
        <v>32.742982328292946</v>
      </c>
      <c r="Q16" s="36">
        <v>10.596764346764347</v>
      </c>
      <c r="R16" s="38">
        <v>0</v>
      </c>
      <c r="S16" s="38">
        <v>0</v>
      </c>
      <c r="T16" s="37">
        <f>SUMPRODUCT(LTA!J16:AN16,LTA!J$101:AN$101,LTA!J$104:AN$104)</f>
        <v>15</v>
      </c>
      <c r="U16" s="37">
        <f>SUMPRODUCT(LTA!J16:AN16,LTA!J$102:AN$102,LTA!J$104:AN$104)</f>
        <v>54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-100</v>
      </c>
      <c r="AA16" s="75">
        <f>STOA!I16</f>
        <v>0</v>
      </c>
      <c r="AB16" s="75">
        <f>-STOA!O16</f>
        <v>-316.11</v>
      </c>
      <c r="AC16">
        <f t="shared" si="0"/>
        <v>9.480764416917534</v>
      </c>
      <c r="AD16">
        <f t="shared" si="1"/>
        <v>283.43673272759975</v>
      </c>
      <c r="AE16">
        <f>'IDT-1'!C16</f>
        <v>0</v>
      </c>
      <c r="AF16" s="24"/>
      <c r="AG16">
        <f t="shared" si="2"/>
        <v>283.43673272759975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5.9491499999999995</v>
      </c>
      <c r="E17">
        <f>GT_NG!Q17</f>
        <v>8.3136288998357983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533.83248854630017</v>
      </c>
      <c r="P17" s="36">
        <v>33.393041537620697</v>
      </c>
      <c r="Q17" s="36">
        <v>10.77</v>
      </c>
      <c r="R17" s="38">
        <v>0</v>
      </c>
      <c r="S17" s="38">
        <v>0</v>
      </c>
      <c r="T17" s="37">
        <f>SUMPRODUCT(LTA!J17:AN17,LTA!J$101:AN$101,LTA!J$104:AN$104)</f>
        <v>15</v>
      </c>
      <c r="U17" s="37">
        <f>SUMPRODUCT(LTA!J17:AN17,LTA!J$102:AN$102,LTA!J$104:AN$104)</f>
        <v>54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-100</v>
      </c>
      <c r="AA17" s="75">
        <f>STOA!I17</f>
        <v>0</v>
      </c>
      <c r="AB17" s="75">
        <f>-STOA!O17</f>
        <v>-316.11</v>
      </c>
      <c r="AC17">
        <f t="shared" si="0"/>
        <v>9.4876781316034773</v>
      </c>
      <c r="AD17">
        <f t="shared" si="1"/>
        <v>284.25288028504974</v>
      </c>
      <c r="AE17">
        <f>'IDT-1'!C17</f>
        <v>0</v>
      </c>
      <c r="AF17" s="24"/>
      <c r="AG17">
        <f t="shared" si="2"/>
        <v>284.25288028504974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5.9491499999999995</v>
      </c>
      <c r="E18">
        <f>GT_NG!Q18</f>
        <v>8.3136288998357983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533.83410025234843</v>
      </c>
      <c r="P18" s="36">
        <v>33.393041537620697</v>
      </c>
      <c r="Q18" s="36">
        <v>10.77</v>
      </c>
      <c r="R18" s="38">
        <v>0</v>
      </c>
      <c r="S18" s="38">
        <v>0</v>
      </c>
      <c r="T18" s="37">
        <f>SUMPRODUCT(LTA!J18:AN18,LTA!J$101:AN$101,LTA!J$104:AN$104)</f>
        <v>15</v>
      </c>
      <c r="U18" s="37">
        <f>SUMPRODUCT(LTA!J18:AN18,LTA!J$102:AN$102,LTA!J$104:AN$104)</f>
        <v>54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-100</v>
      </c>
      <c r="AA18" s="75">
        <f>STOA!I18</f>
        <v>0</v>
      </c>
      <c r="AB18" s="75">
        <f>-STOA!O18</f>
        <v>-316.11</v>
      </c>
      <c r="AC18">
        <f t="shared" si="0"/>
        <v>9.4876916699342821</v>
      </c>
      <c r="AD18">
        <f t="shared" si="1"/>
        <v>284.25447845276722</v>
      </c>
      <c r="AE18">
        <f>'IDT-1'!C18</f>
        <v>0</v>
      </c>
      <c r="AF18" s="24"/>
      <c r="AG18">
        <f t="shared" si="2"/>
        <v>284.25447845276722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5.9491499999999995</v>
      </c>
      <c r="E19">
        <f>GT_NG!Q19</f>
        <v>8.3136288998357983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533.86700932549741</v>
      </c>
      <c r="P19" s="36">
        <v>33.393041537620697</v>
      </c>
      <c r="Q19" s="36">
        <v>10.77</v>
      </c>
      <c r="R19" s="38">
        <v>0</v>
      </c>
      <c r="S19" s="38">
        <v>0</v>
      </c>
      <c r="T19" s="37">
        <f>SUMPRODUCT(LTA!J19:AN19,LTA!J$101:AN$101,LTA!J$104:AN$104)</f>
        <v>15</v>
      </c>
      <c r="U19" s="37">
        <f>SUMPRODUCT(LTA!J19:AN19,LTA!J$102:AN$102,LTA!J$104:AN$104)</f>
        <v>54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-95</v>
      </c>
      <c r="AA19" s="75">
        <f>STOA!I19</f>
        <v>0</v>
      </c>
      <c r="AB19" s="75">
        <f>-STOA!O19</f>
        <v>-316.11</v>
      </c>
      <c r="AC19">
        <f t="shared" si="0"/>
        <v>9.4456123175242883</v>
      </c>
      <c r="AD19">
        <f t="shared" si="1"/>
        <v>289.32946687832617</v>
      </c>
      <c r="AE19">
        <f>'IDT-1'!C19</f>
        <v>0</v>
      </c>
      <c r="AF19" s="24"/>
      <c r="AG19">
        <f t="shared" si="2"/>
        <v>289.32946687832617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6.0657999999999994</v>
      </c>
      <c r="E20">
        <f>GT_NG!Q20</f>
        <v>8.3136288998357983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533.86613980738434</v>
      </c>
      <c r="P20" s="36">
        <v>33.393041537620697</v>
      </c>
      <c r="Q20" s="36">
        <v>10.77</v>
      </c>
      <c r="R20" s="38">
        <v>0</v>
      </c>
      <c r="S20" s="38">
        <v>0</v>
      </c>
      <c r="T20" s="37">
        <f>SUMPRODUCT(LTA!J20:AN20,LTA!J$101:AN$101,LTA!J$104:AN$104)</f>
        <v>15</v>
      </c>
      <c r="U20" s="37">
        <f>SUMPRODUCT(LTA!J20:AN20,LTA!J$102:AN$102,LTA!J$104:AN$104)</f>
        <v>54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-90</v>
      </c>
      <c r="AA20" s="75">
        <f>STOA!I20</f>
        <v>0</v>
      </c>
      <c r="AB20" s="75">
        <f>-STOA!O20</f>
        <v>-316.11</v>
      </c>
      <c r="AC20">
        <f t="shared" si="0"/>
        <v>9.4042290849476924</v>
      </c>
      <c r="AD20">
        <f t="shared" si="1"/>
        <v>294.48663059278965</v>
      </c>
      <c r="AE20">
        <f>'IDT-1'!C20</f>
        <v>0</v>
      </c>
      <c r="AF20" s="24"/>
      <c r="AG20">
        <f t="shared" si="2"/>
        <v>294.48663059278965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6.0657999999999994</v>
      </c>
      <c r="E21">
        <f>GT_NG!Q21</f>
        <v>8.3136288998357983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555.92536836034208</v>
      </c>
      <c r="P21" s="36">
        <v>32.749999999999993</v>
      </c>
      <c r="Q21" s="36">
        <v>10.596711138690662</v>
      </c>
      <c r="R21" s="38">
        <v>0</v>
      </c>
      <c r="S21" s="38">
        <v>0</v>
      </c>
      <c r="T21" s="37">
        <f>SUMPRODUCT(LTA!J21:AN21,LTA!J$101:AN$101,LTA!J$104:AN$104)</f>
        <v>15</v>
      </c>
      <c r="U21" s="37">
        <f>SUMPRODUCT(LTA!J21:AN21,LTA!J$102:AN$102,LTA!J$104:AN$104)</f>
        <v>54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-101</v>
      </c>
      <c r="AA21" s="75">
        <f>STOA!I21</f>
        <v>0</v>
      </c>
      <c r="AB21" s="75">
        <f>-STOA!O21</f>
        <v>-316.11</v>
      </c>
      <c r="AC21">
        <f t="shared" si="0"/>
        <v>9.6758521644153053</v>
      </c>
      <c r="AD21">
        <f t="shared" si="1"/>
        <v>304.45790566734985</v>
      </c>
      <c r="AE21">
        <f>'IDT-1'!C21</f>
        <v>0</v>
      </c>
      <c r="AF21" s="24"/>
      <c r="AG21">
        <f t="shared" si="2"/>
        <v>304.45790566734985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6.0657999999999994</v>
      </c>
      <c r="E22">
        <f>GT_NG!Q22</f>
        <v>8.3136288998357983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556.28439359115021</v>
      </c>
      <c r="P22" s="36">
        <v>32.75</v>
      </c>
      <c r="Q22" s="36">
        <v>10.596711138690662</v>
      </c>
      <c r="R22" s="38">
        <v>0</v>
      </c>
      <c r="S22" s="38">
        <v>0</v>
      </c>
      <c r="T22" s="37">
        <f>SUMPRODUCT(LTA!J22:AN22,LTA!J$101:AN$101,LTA!J$104:AN$104)</f>
        <v>14.67</v>
      </c>
      <c r="U22" s="37">
        <f>SUMPRODUCT(LTA!J22:AN22,LTA!J$102:AN$102,LTA!J$104:AN$104)</f>
        <v>54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-86</v>
      </c>
      <c r="AA22" s="75">
        <f>STOA!I22</f>
        <v>0</v>
      </c>
      <c r="AB22" s="75">
        <f>-STOA!O22</f>
        <v>-316.11</v>
      </c>
      <c r="AC22">
        <f t="shared" si="0"/>
        <v>9.5490286104807574</v>
      </c>
      <c r="AD22">
        <f t="shared" si="1"/>
        <v>319.61375445209245</v>
      </c>
      <c r="AE22">
        <f>'IDT-1'!C22</f>
        <v>0</v>
      </c>
      <c r="AF22" s="24"/>
      <c r="AG22">
        <f t="shared" si="2"/>
        <v>319.61375445209245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6.0657999999999994</v>
      </c>
      <c r="E23">
        <f>GT_NG!Q23</f>
        <v>8.3136288998357983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573.62054354026998</v>
      </c>
      <c r="P23" s="36">
        <v>56.910000000000004</v>
      </c>
      <c r="Q23" s="36">
        <v>10.596711138690662</v>
      </c>
      <c r="R23" s="38">
        <v>0</v>
      </c>
      <c r="S23" s="38">
        <v>0</v>
      </c>
      <c r="T23" s="37">
        <f>SUMPRODUCT(LTA!J23:AN23,LTA!J$101:AN$101,LTA!J$104:AN$104)</f>
        <v>14.67</v>
      </c>
      <c r="U23" s="37">
        <f>SUMPRODUCT(LTA!J23:AN23,LTA!J$102:AN$102,LTA!J$104:AN$104)</f>
        <v>54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-135</v>
      </c>
      <c r="AA23" s="75">
        <f>STOA!I23</f>
        <v>0</v>
      </c>
      <c r="AB23" s="75">
        <f>-STOA!O23</f>
        <v>-276.11</v>
      </c>
      <c r="AC23">
        <f t="shared" si="0"/>
        <v>9.9738366895773645</v>
      </c>
      <c r="AD23">
        <f t="shared" si="1"/>
        <v>351.68509632211561</v>
      </c>
      <c r="AE23">
        <f>'IDT-1'!C23</f>
        <v>0</v>
      </c>
      <c r="AF23" s="24"/>
      <c r="AG23">
        <f t="shared" si="2"/>
        <v>351.68509632211561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6.0657999999999994</v>
      </c>
      <c r="E24">
        <f>GT_NG!Q24</f>
        <v>8.3136288998357983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566.72329308677172</v>
      </c>
      <c r="P24" s="36">
        <v>68.070000000000007</v>
      </c>
      <c r="Q24" s="36">
        <v>10.56</v>
      </c>
      <c r="R24" s="38">
        <v>0</v>
      </c>
      <c r="S24" s="38">
        <v>0</v>
      </c>
      <c r="T24" s="37">
        <f>SUMPRODUCT(LTA!J24:AN24,LTA!J$101:AN$101,LTA!J$104:AN$104)</f>
        <v>14.67</v>
      </c>
      <c r="U24" s="37">
        <f>SUMPRODUCT(LTA!J24:AN24,LTA!J$102:AN$102,LTA!J$104:AN$104)</f>
        <v>54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-100</v>
      </c>
      <c r="AA24" s="75">
        <f>STOA!I24</f>
        <v>0</v>
      </c>
      <c r="AB24" s="75">
        <f>-STOA!O24</f>
        <v>-276.11</v>
      </c>
      <c r="AC24">
        <f t="shared" si="0"/>
        <v>9.7128448918318604</v>
      </c>
      <c r="AD24">
        <f t="shared" si="1"/>
        <v>391.17212652767216</v>
      </c>
      <c r="AE24">
        <f>'IDT-1'!C24</f>
        <v>0</v>
      </c>
      <c r="AF24" s="24"/>
      <c r="AG24">
        <f t="shared" si="2"/>
        <v>391.17212652767216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6.0657999999999994</v>
      </c>
      <c r="E25">
        <f>GT_NG!Q25</f>
        <v>8.3136288998357983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565.08022629931429</v>
      </c>
      <c r="P25" s="36">
        <v>66.140000000000015</v>
      </c>
      <c r="Q25" s="36">
        <v>10.59</v>
      </c>
      <c r="R25" s="38">
        <v>0</v>
      </c>
      <c r="S25" s="38">
        <v>0</v>
      </c>
      <c r="T25" s="37">
        <f>SUMPRODUCT(LTA!J25:AN25,LTA!J$101:AN$101,LTA!J$104:AN$104)</f>
        <v>14.33</v>
      </c>
      <c r="U25" s="37">
        <f>SUMPRODUCT(LTA!J25:AN25,LTA!J$102:AN$102,LTA!J$104:AN$104)</f>
        <v>54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-55</v>
      </c>
      <c r="AA25" s="75">
        <f>STOA!I25</f>
        <v>0</v>
      </c>
      <c r="AB25" s="75">
        <f>-STOA!O25</f>
        <v>-276.11</v>
      </c>
      <c r="AC25">
        <f t="shared" si="0"/>
        <v>9.3837366104461015</v>
      </c>
      <c r="AD25">
        <f t="shared" si="1"/>
        <v>422.61816802160064</v>
      </c>
      <c r="AE25">
        <f>'IDT-1'!C25</f>
        <v>0</v>
      </c>
      <c r="AF25" s="24"/>
      <c r="AG25">
        <f t="shared" si="2"/>
        <v>422.61816802160064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6.0657999999999994</v>
      </c>
      <c r="E26">
        <f>GT_NG!Q26</f>
        <v>8.3136288998357983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571.48599043641673</v>
      </c>
      <c r="P26" s="36">
        <v>68.069999999999993</v>
      </c>
      <c r="Q26" s="36">
        <v>10.59</v>
      </c>
      <c r="R26" s="38">
        <v>0</v>
      </c>
      <c r="S26" s="38">
        <v>0</v>
      </c>
      <c r="T26" s="37">
        <f>SUMPRODUCT(LTA!J26:AN26,LTA!J$101:AN$101,LTA!J$104:AN$104)</f>
        <v>14</v>
      </c>
      <c r="U26" s="37">
        <f>SUMPRODUCT(LTA!J26:AN26,LTA!J$102:AN$102,LTA!J$104:AN$104)</f>
        <v>54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-22</v>
      </c>
      <c r="AA26" s="75">
        <f>STOA!I26</f>
        <v>0</v>
      </c>
      <c r="AB26" s="75">
        <f>-STOA!O26</f>
        <v>-276.11</v>
      </c>
      <c r="AC26">
        <f t="shared" si="0"/>
        <v>9.1290810356519767</v>
      </c>
      <c r="AD26">
        <f t="shared" si="1"/>
        <v>468.87858773349723</v>
      </c>
      <c r="AE26">
        <f>'IDT-1'!C26</f>
        <v>0</v>
      </c>
      <c r="AF26" s="24"/>
      <c r="AG26">
        <f t="shared" si="2"/>
        <v>468.87858773349723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-5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6.0657999999999994</v>
      </c>
      <c r="E27">
        <f>GT_NG!Q27</f>
        <v>8.5960031974420463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47.562247955759325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649.29231015853577</v>
      </c>
      <c r="P27" s="36">
        <v>68.069999999999993</v>
      </c>
      <c r="Q27" s="36">
        <v>10.59</v>
      </c>
      <c r="R27" s="38">
        <v>0</v>
      </c>
      <c r="S27" s="38">
        <v>0</v>
      </c>
      <c r="T27" s="37">
        <f>SUMPRODUCT(LTA!J27:AN27,LTA!J$101:AN$101,LTA!J$104:AN$104)</f>
        <v>13.67</v>
      </c>
      <c r="U27" s="37">
        <f>SUMPRODUCT(LTA!J27:AN27,LTA!J$102:AN$102,LTA!J$104:AN$104)</f>
        <v>82.89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0</v>
      </c>
      <c r="AB27" s="75">
        <f>-STOA!O27</f>
        <v>-325</v>
      </c>
      <c r="AC27">
        <f t="shared" si="0"/>
        <v>10.371134850105321</v>
      </c>
      <c r="AD27">
        <f t="shared" si="1"/>
        <v>531.36522646163178</v>
      </c>
      <c r="AE27">
        <f>'IDT-1'!C27</f>
        <v>0</v>
      </c>
      <c r="AF27" s="24"/>
      <c r="AG27">
        <f t="shared" si="2"/>
        <v>531.36522646163178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-20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6.0657999999999994</v>
      </c>
      <c r="E28">
        <f>GT_NG!Q28</f>
        <v>8.5960031974420463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47.562247955759325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706.26718865480655</v>
      </c>
      <c r="P28" s="36">
        <v>68.069999999999993</v>
      </c>
      <c r="Q28" s="36">
        <v>22.06675154548131</v>
      </c>
      <c r="R28" s="38">
        <v>0</v>
      </c>
      <c r="S28" s="38">
        <v>0</v>
      </c>
      <c r="T28" s="37">
        <f>SUMPRODUCT(LTA!J28:AN28,LTA!J$101:AN$101,LTA!J$104:AN$104)</f>
        <v>13.33</v>
      </c>
      <c r="U28" s="37">
        <f>SUMPRODUCT(LTA!J28:AN28,LTA!J$102:AN$102,LTA!J$104:AN$104)</f>
        <v>106.72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0</v>
      </c>
      <c r="AB28" s="75">
        <f>-STOA!O28</f>
        <v>-325</v>
      </c>
      <c r="AC28">
        <f t="shared" si="0"/>
        <v>11.228156119704929</v>
      </c>
      <c r="AD28">
        <f t="shared" si="1"/>
        <v>612.44983523378437</v>
      </c>
      <c r="AE28">
        <f>'IDT-1'!C28</f>
        <v>0</v>
      </c>
      <c r="AF28" s="24"/>
      <c r="AG28">
        <f t="shared" si="2"/>
        <v>612.44983523378437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-30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6.0657999999999994</v>
      </c>
      <c r="E29">
        <f>GT_NG!Q29</f>
        <v>8.5960031974420463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44.999999999999993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782.01261015412365</v>
      </c>
      <c r="P29" s="36">
        <v>68.069999999999993</v>
      </c>
      <c r="Q29" s="36">
        <v>22.06</v>
      </c>
      <c r="R29" s="38">
        <v>0.13</v>
      </c>
      <c r="S29" s="38">
        <v>0</v>
      </c>
      <c r="T29" s="37">
        <f>SUMPRODUCT(LTA!J29:AN29,LTA!J$101:AN$101,LTA!J$104:AN$104)</f>
        <v>13.33</v>
      </c>
      <c r="U29" s="37">
        <f>SUMPRODUCT(LTA!J29:AN29,LTA!J$102:AN$102,LTA!J$104:AN$104)</f>
        <v>106.72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18.97</v>
      </c>
      <c r="Z29" s="34">
        <f>IEX!O29</f>
        <v>0</v>
      </c>
      <c r="AA29" s="75">
        <f>STOA!I29</f>
        <v>0</v>
      </c>
      <c r="AB29" s="75">
        <f>-STOA!O29</f>
        <v>-325</v>
      </c>
      <c r="AC29">
        <f t="shared" si="0"/>
        <v>12.482882688934113</v>
      </c>
      <c r="AD29">
        <f t="shared" si="1"/>
        <v>676.21153066263173</v>
      </c>
      <c r="AE29">
        <f>'IDT-1'!C29</f>
        <v>0</v>
      </c>
      <c r="AF29" s="24"/>
      <c r="AG29">
        <f t="shared" si="2"/>
        <v>676.21153066263173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-72</v>
      </c>
      <c r="AM29" s="34">
        <f>RTM_PXI!I29</f>
        <v>0</v>
      </c>
      <c r="AN29" s="34">
        <f>RTM_PXI!O29</f>
        <v>0</v>
      </c>
      <c r="AO29" s="148">
        <f>GDAM_IEX!I29</f>
        <v>14.74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6.0657999999999994</v>
      </c>
      <c r="E30">
        <f>GT_NG!Q30</f>
        <v>8.5960031974420463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44.999999999999993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796.16585792252226</v>
      </c>
      <c r="P30" s="36">
        <v>68.069999999999993</v>
      </c>
      <c r="Q30" s="36">
        <v>22.06</v>
      </c>
      <c r="R30" s="38">
        <v>0.8</v>
      </c>
      <c r="S30" s="38">
        <v>0</v>
      </c>
      <c r="T30" s="37">
        <f>SUMPRODUCT(LTA!J30:AN30,LTA!J$101:AN$101,LTA!J$104:AN$104)</f>
        <v>13.33</v>
      </c>
      <c r="U30" s="37">
        <f>SUMPRODUCT(LTA!J30:AN30,LTA!J$102:AN$102,LTA!J$104:AN$104)</f>
        <v>106.72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57.4</v>
      </c>
      <c r="Z30" s="34">
        <f>IEX!O30</f>
        <v>0</v>
      </c>
      <c r="AA30" s="75">
        <f>STOA!I30</f>
        <v>0</v>
      </c>
      <c r="AB30" s="75">
        <f>-STOA!O30</f>
        <v>-325</v>
      </c>
      <c r="AC30">
        <f t="shared" si="0"/>
        <v>12.932917758813103</v>
      </c>
      <c r="AD30">
        <f t="shared" si="1"/>
        <v>719.29474336115118</v>
      </c>
      <c r="AE30">
        <f>'IDT-1'!C30</f>
        <v>0</v>
      </c>
      <c r="AF30" s="24"/>
      <c r="AG30">
        <f t="shared" si="2"/>
        <v>719.29474336115118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-77</v>
      </c>
      <c r="AM30" s="34">
        <f>RTM_PXI!I30</f>
        <v>0</v>
      </c>
      <c r="AN30" s="34">
        <f>RTM_PXI!O30</f>
        <v>0</v>
      </c>
      <c r="AO30" s="148">
        <f>GDAM_IEX!I30</f>
        <v>10.02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6.0657999999999994</v>
      </c>
      <c r="E31">
        <f>GT_NG!Q31</f>
        <v>8.5960031974420463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54.139999999999993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796.16615128756791</v>
      </c>
      <c r="P31" s="36">
        <v>68.069999999999993</v>
      </c>
      <c r="Q31" s="36">
        <v>22.06</v>
      </c>
      <c r="R31" s="38">
        <v>3.19</v>
      </c>
      <c r="S31" s="38">
        <v>0</v>
      </c>
      <c r="T31" s="37">
        <f>SUMPRODUCT(LTA!J31:AN31,LTA!J$101:AN$101,LTA!J$104:AN$104)</f>
        <v>13.33</v>
      </c>
      <c r="U31" s="37">
        <f>SUMPRODUCT(LTA!J31:AN31,LTA!J$102:AN$102,LTA!J$104:AN$104)</f>
        <v>106.72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31.12</v>
      </c>
      <c r="Z31" s="34">
        <f>IEX!O31</f>
        <v>0</v>
      </c>
      <c r="AA31" s="75">
        <f>STOA!I31</f>
        <v>0</v>
      </c>
      <c r="AB31" s="75">
        <f>-STOA!O31</f>
        <v>-325</v>
      </c>
      <c r="AC31">
        <f t="shared" si="0"/>
        <v>12.865695588952825</v>
      </c>
      <c r="AD31">
        <f t="shared" si="1"/>
        <v>681.23225889605703</v>
      </c>
      <c r="AE31">
        <f>'IDT-1'!C31</f>
        <v>59.026000000000003</v>
      </c>
      <c r="AF31" s="24"/>
      <c r="AG31">
        <f t="shared" si="2"/>
        <v>740.25825889605699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-92</v>
      </c>
      <c r="AM31" s="34">
        <f>RTM_PXI!I31</f>
        <v>0</v>
      </c>
      <c r="AN31" s="34">
        <f>RTM_PXI!O31</f>
        <v>0</v>
      </c>
      <c r="AO31" s="148">
        <f>GDAM_IEX!I31</f>
        <v>1.64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6.0657999999999994</v>
      </c>
      <c r="E32">
        <f>GT_NG!Q32</f>
        <v>8.5960031974420463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54.139999999999993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796.90747651740958</v>
      </c>
      <c r="P32" s="36">
        <v>68.069999999999993</v>
      </c>
      <c r="Q32" s="36">
        <v>22.06</v>
      </c>
      <c r="R32" s="38">
        <v>7.41734335839599</v>
      </c>
      <c r="S32" s="38">
        <v>0</v>
      </c>
      <c r="T32" s="37">
        <f>SUMPRODUCT(LTA!J32:AN32,LTA!J$101:AN$101,LTA!J$104:AN$104)</f>
        <v>13.36</v>
      </c>
      <c r="U32" s="37">
        <f>SUMPRODUCT(LTA!J32:AN32,LTA!J$102:AN$102,LTA!J$104:AN$104)</f>
        <v>106.72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50.22</v>
      </c>
      <c r="Z32" s="34">
        <f>IEX!O32</f>
        <v>0</v>
      </c>
      <c r="AA32" s="75">
        <f>STOA!I32</f>
        <v>0</v>
      </c>
      <c r="AB32" s="75">
        <f>-STOA!O32</f>
        <v>-325</v>
      </c>
      <c r="AC32">
        <f t="shared" si="0"/>
        <v>12.948571566046015</v>
      </c>
      <c r="AD32">
        <f t="shared" si="1"/>
        <v>727.16805150720143</v>
      </c>
      <c r="AE32">
        <f>'IDT-1'!C32</f>
        <v>47.511000000000003</v>
      </c>
      <c r="AF32" s="24"/>
      <c r="AG32">
        <f t="shared" si="2"/>
        <v>774.67905150720139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-74</v>
      </c>
      <c r="AM32" s="34">
        <f>RTM_PXI!I32</f>
        <v>0</v>
      </c>
      <c r="AN32" s="34">
        <f>RTM_PXI!O32</f>
        <v>0</v>
      </c>
      <c r="AO32" s="148">
        <f>GDAM_IEX!I32</f>
        <v>5.56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6.0657999999999994</v>
      </c>
      <c r="E33">
        <f>GT_NG!Q33</f>
        <v>8.5960031974420463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54.139999999999993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784.81192038815323</v>
      </c>
      <c r="P33" s="36">
        <v>68.069999999999993</v>
      </c>
      <c r="Q33" s="36">
        <v>22.06</v>
      </c>
      <c r="R33" s="38">
        <v>19.75</v>
      </c>
      <c r="S33" s="38">
        <v>0</v>
      </c>
      <c r="T33" s="37">
        <f>SUMPRODUCT(LTA!J33:AN33,LTA!J$101:AN$101,LTA!J$104:AN$104)</f>
        <v>16.759999999999998</v>
      </c>
      <c r="U33" s="37">
        <f>SUMPRODUCT(LTA!J33:AN33,LTA!J$102:AN$102,LTA!J$104:AN$104)</f>
        <v>106.72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48.99</v>
      </c>
      <c r="Z33" s="34">
        <f>IEX!O33</f>
        <v>0</v>
      </c>
      <c r="AA33" s="75">
        <f>STOA!I33</f>
        <v>0</v>
      </c>
      <c r="AB33" s="75">
        <f>-STOA!O33</f>
        <v>-325</v>
      </c>
      <c r="AC33">
        <f t="shared" si="0"/>
        <v>12.893875002201289</v>
      </c>
      <c r="AD33">
        <f t="shared" si="1"/>
        <v>748.82984858339398</v>
      </c>
      <c r="AE33">
        <f>'IDT-1'!C33</f>
        <v>37.375999999999998</v>
      </c>
      <c r="AF33" s="24"/>
      <c r="AG33">
        <f t="shared" si="2"/>
        <v>786.20584858339396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-60</v>
      </c>
      <c r="AM33" s="34">
        <f>RTM_PXI!I33</f>
        <v>0</v>
      </c>
      <c r="AN33" s="34">
        <f>RTM_PXI!O33</f>
        <v>0</v>
      </c>
      <c r="AO33" s="148">
        <f>GDAM_IEX!I33</f>
        <v>10.76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6.0657999999999994</v>
      </c>
      <c r="E34">
        <f>GT_NG!Q34</f>
        <v>8.5960031974420463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54.139999999999993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750.71467387829921</v>
      </c>
      <c r="P34" s="36">
        <v>68.069999999999993</v>
      </c>
      <c r="Q34" s="36">
        <v>22.06</v>
      </c>
      <c r="R34" s="38">
        <v>26.3</v>
      </c>
      <c r="S34" s="38">
        <v>0</v>
      </c>
      <c r="T34" s="37">
        <f>SUMPRODUCT(LTA!J34:AN34,LTA!J$101:AN$101,LTA!J$104:AN$104)</f>
        <v>23.39</v>
      </c>
      <c r="U34" s="37">
        <f>SUMPRODUCT(LTA!J34:AN34,LTA!J$102:AN$102,LTA!J$104:AN$104)</f>
        <v>106.72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49.76</v>
      </c>
      <c r="Z34" s="34">
        <f>IEX!O34</f>
        <v>0</v>
      </c>
      <c r="AA34" s="75">
        <f>STOA!I34</f>
        <v>0</v>
      </c>
      <c r="AB34" s="75">
        <f>-STOA!O34</f>
        <v>-325</v>
      </c>
      <c r="AC34">
        <f t="shared" si="0"/>
        <v>12.399077715221621</v>
      </c>
      <c r="AD34">
        <f t="shared" si="1"/>
        <v>746.65739936051932</v>
      </c>
      <c r="AE34">
        <f>'IDT-1'!C34</f>
        <v>33.051000000000002</v>
      </c>
      <c r="AF34" s="24"/>
      <c r="AG34">
        <f t="shared" si="2"/>
        <v>779.70839936051937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-32</v>
      </c>
      <c r="AM34" s="34">
        <f>RTM_PXI!I34</f>
        <v>0</v>
      </c>
      <c r="AN34" s="34">
        <f>RTM_PXI!O34</f>
        <v>0</v>
      </c>
      <c r="AO34" s="148">
        <f>GDAM_IEX!I34</f>
        <v>0.24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6.0657999999999994</v>
      </c>
      <c r="E35">
        <f>GT_NG!Q35</f>
        <v>8.5960031974420463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54.139999999999993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733.71956939426934</v>
      </c>
      <c r="P35" s="36">
        <v>68.069999999999993</v>
      </c>
      <c r="Q35" s="36">
        <v>22.06</v>
      </c>
      <c r="R35" s="38">
        <v>26.3</v>
      </c>
      <c r="S35" s="38">
        <v>0</v>
      </c>
      <c r="T35" s="37">
        <f>SUMPRODUCT(LTA!J35:AN35,LTA!J$101:AN$101,LTA!J$104:AN$104)</f>
        <v>39.69</v>
      </c>
      <c r="U35" s="37">
        <f>SUMPRODUCT(LTA!J35:AN35,LTA!J$102:AN$102,LTA!J$104:AN$104)</f>
        <v>106.72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32.03</v>
      </c>
      <c r="Z35" s="34">
        <f>IEX!O35</f>
        <v>0</v>
      </c>
      <c r="AA35" s="75">
        <f>STOA!I35</f>
        <v>0</v>
      </c>
      <c r="AB35" s="75">
        <f>-STOA!O35</f>
        <v>-275</v>
      </c>
      <c r="AC35">
        <f t="shared" si="0"/>
        <v>12.082385367608213</v>
      </c>
      <c r="AD35">
        <f t="shared" si="1"/>
        <v>753.45898722410311</v>
      </c>
      <c r="AE35">
        <f>'IDT-1'!C35</f>
        <v>25.102</v>
      </c>
      <c r="AF35" s="24"/>
      <c r="AG35">
        <f t="shared" si="2"/>
        <v>778.56098722410309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-60</v>
      </c>
      <c r="AM35" s="34">
        <f>RTM_PXI!I35</f>
        <v>0</v>
      </c>
      <c r="AN35" s="34">
        <f>RTM_PXI!O35</f>
        <v>0</v>
      </c>
      <c r="AO35" s="148">
        <f>GDAM_IEX!I35</f>
        <v>3.15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6.0657999999999994</v>
      </c>
      <c r="E36">
        <f>GT_NG!Q36</f>
        <v>8.5960031974420463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54.139999999999993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719.16596534435212</v>
      </c>
      <c r="P36" s="36">
        <v>68.069999999999993</v>
      </c>
      <c r="Q36" s="36">
        <v>22.06</v>
      </c>
      <c r="R36" s="38">
        <v>26.3</v>
      </c>
      <c r="S36" s="38">
        <v>0</v>
      </c>
      <c r="T36" s="37">
        <f>SUMPRODUCT(LTA!J36:AN36,LTA!J$101:AN$101,LTA!J$104:AN$104)</f>
        <v>55.4</v>
      </c>
      <c r="U36" s="37">
        <f>SUMPRODUCT(LTA!J36:AN36,LTA!J$102:AN$102,LTA!J$104:AN$104)</f>
        <v>106.72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31.22</v>
      </c>
      <c r="Z36" s="34">
        <f>IEX!O36</f>
        <v>0</v>
      </c>
      <c r="AA36" s="75">
        <f>STOA!I36</f>
        <v>0</v>
      </c>
      <c r="AB36" s="75">
        <f>-STOA!O36</f>
        <v>-275</v>
      </c>
      <c r="AC36">
        <f t="shared" si="0"/>
        <v>12.030235516340015</v>
      </c>
      <c r="AD36">
        <f t="shared" si="1"/>
        <v>767.38753302545388</v>
      </c>
      <c r="AE36">
        <f>'IDT-1'!C36</f>
        <v>16.504000000000001</v>
      </c>
      <c r="AF36" s="24"/>
      <c r="AG36">
        <f t="shared" si="2"/>
        <v>783.8915330254539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-50</v>
      </c>
      <c r="AM36" s="34">
        <f>RTM_PXI!I36</f>
        <v>0</v>
      </c>
      <c r="AN36" s="34">
        <f>RTM_PXI!O36</f>
        <v>0</v>
      </c>
      <c r="AO36" s="148">
        <f>GDAM_IEX!I36</f>
        <v>6.68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6.0657999999999994</v>
      </c>
      <c r="E37">
        <f>GT_NG!Q37</f>
        <v>8.5960031974420463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54.139999999999993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720.25902329693645</v>
      </c>
      <c r="P37" s="36">
        <v>68.069999999999993</v>
      </c>
      <c r="Q37" s="36">
        <v>22.06</v>
      </c>
      <c r="R37" s="38">
        <v>26.3</v>
      </c>
      <c r="S37" s="38">
        <v>0</v>
      </c>
      <c r="T37" s="37">
        <f>SUMPRODUCT(LTA!J37:AN37,LTA!J$101:AN$101,LTA!J$104:AN$104)</f>
        <v>80.31</v>
      </c>
      <c r="U37" s="37">
        <f>SUMPRODUCT(LTA!J37:AN37,LTA!J$102:AN$102,LTA!J$104:AN$104)</f>
        <v>106.72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23.82</v>
      </c>
      <c r="Z37" s="34">
        <f>IEX!O37</f>
        <v>0</v>
      </c>
      <c r="AA37" s="75">
        <f>STOA!I37</f>
        <v>0</v>
      </c>
      <c r="AB37" s="75">
        <f>-STOA!O37</f>
        <v>-275</v>
      </c>
      <c r="AC37">
        <f t="shared" si="0"/>
        <v>12.204141203141724</v>
      </c>
      <c r="AD37">
        <f t="shared" si="1"/>
        <v>787.91668529123649</v>
      </c>
      <c r="AE37">
        <f>'IDT-1'!C37</f>
        <v>19.562999999999999</v>
      </c>
      <c r="AF37" s="24"/>
      <c r="AG37">
        <f t="shared" si="2"/>
        <v>807.47968529123648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-50</v>
      </c>
      <c r="AM37" s="34">
        <f>RTM_PXI!I37</f>
        <v>0</v>
      </c>
      <c r="AN37" s="34">
        <f>RTM_PXI!O37</f>
        <v>0</v>
      </c>
      <c r="AO37" s="148">
        <f>GDAM_IEX!I37</f>
        <v>8.7799999999999994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6.0657999999999994</v>
      </c>
      <c r="E38">
        <f>GT_NG!Q38</f>
        <v>8.5960031974420463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54.139999999999993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716.08906986333545</v>
      </c>
      <c r="P38" s="36">
        <v>68.069999999999993</v>
      </c>
      <c r="Q38" s="36">
        <v>22.06</v>
      </c>
      <c r="R38" s="38">
        <v>26.3</v>
      </c>
      <c r="S38" s="38">
        <v>0</v>
      </c>
      <c r="T38" s="37">
        <f>SUMPRODUCT(LTA!J38:AN38,LTA!J$101:AN$101,LTA!J$104:AN$104)</f>
        <v>102.51</v>
      </c>
      <c r="U38" s="37">
        <f>SUMPRODUCT(LTA!J38:AN38,LTA!J$102:AN$102,LTA!J$104:AN$104)</f>
        <v>106.72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22.21</v>
      </c>
      <c r="Z38" s="34">
        <f>IEX!O38</f>
        <v>0</v>
      </c>
      <c r="AA38" s="75">
        <f>STOA!I38</f>
        <v>0</v>
      </c>
      <c r="AB38" s="75">
        <f>-STOA!O38</f>
        <v>-275</v>
      </c>
      <c r="AC38">
        <f t="shared" si="0"/>
        <v>12.633668326046148</v>
      </c>
      <c r="AD38">
        <f t="shared" si="1"/>
        <v>778.36720473473122</v>
      </c>
      <c r="AE38">
        <f>'IDT-1'!C38</f>
        <v>27.411000000000001</v>
      </c>
      <c r="AF38" s="24"/>
      <c r="AG38">
        <f t="shared" si="2"/>
        <v>805.77820473473116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-80</v>
      </c>
      <c r="AM38" s="34">
        <f>RTM_PXI!I38</f>
        <v>0</v>
      </c>
      <c r="AN38" s="34">
        <f>RTM_PXI!O38</f>
        <v>0</v>
      </c>
      <c r="AO38" s="148">
        <f>GDAM_IEX!I38</f>
        <v>13.24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6.0657999999999994</v>
      </c>
      <c r="E39">
        <f>GT_NG!Q39</f>
        <v>8.5274180655475611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54.139999999999993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706.25359993554548</v>
      </c>
      <c r="P39" s="36">
        <v>68.069999999999993</v>
      </c>
      <c r="Q39" s="36">
        <v>22.06</v>
      </c>
      <c r="R39" s="38">
        <v>26.3</v>
      </c>
      <c r="S39" s="38">
        <v>0</v>
      </c>
      <c r="T39" s="37">
        <f>SUMPRODUCT(LTA!J39:AN39,LTA!J$101:AN$101,LTA!J$104:AN$104)</f>
        <v>121.57</v>
      </c>
      <c r="U39" s="37">
        <f>SUMPRODUCT(LTA!J39:AN39,LTA!J$102:AN$102,LTA!J$104:AN$104)</f>
        <v>106.72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24.35</v>
      </c>
      <c r="Z39" s="34">
        <f>IEX!O39</f>
        <v>0</v>
      </c>
      <c r="AA39" s="75">
        <f>STOA!I39</f>
        <v>0</v>
      </c>
      <c r="AB39" s="75">
        <f>-STOA!O39</f>
        <v>-275</v>
      </c>
      <c r="AC39">
        <f t="shared" si="0"/>
        <v>13.079418468466136</v>
      </c>
      <c r="AD39">
        <f t="shared" si="1"/>
        <v>764.70739953262671</v>
      </c>
      <c r="AE39">
        <f>'IDT-1'!C39</f>
        <v>23.582999999999998</v>
      </c>
      <c r="AF39" s="24"/>
      <c r="AG39">
        <f t="shared" si="2"/>
        <v>788.29039953262668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-113</v>
      </c>
      <c r="AM39" s="34">
        <f>RTM_PXI!I39</f>
        <v>0</v>
      </c>
      <c r="AN39" s="34">
        <f>RTM_PXI!O39</f>
        <v>0</v>
      </c>
      <c r="AO39" s="148">
        <f>GDAM_IEX!I39</f>
        <v>21.73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6.2057799999999999</v>
      </c>
      <c r="E40">
        <f>GT_NG!Q40</f>
        <v>8.5274180655475611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54.139999999999993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705.68648814170479</v>
      </c>
      <c r="P40" s="36">
        <v>68.069999999999993</v>
      </c>
      <c r="Q40" s="36">
        <v>22.06</v>
      </c>
      <c r="R40" s="38">
        <v>26.3</v>
      </c>
      <c r="S40" s="38">
        <v>0</v>
      </c>
      <c r="T40" s="37">
        <f>SUMPRODUCT(LTA!J40:AN40,LTA!J$101:AN$101,LTA!J$104:AN$104)</f>
        <v>138.74</v>
      </c>
      <c r="U40" s="37">
        <f>SUMPRODUCT(LTA!J40:AN40,LTA!J$102:AN$102,LTA!J$104:AN$104)</f>
        <v>106.72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27.78</v>
      </c>
      <c r="Z40" s="34">
        <f>IEX!O40</f>
        <v>0</v>
      </c>
      <c r="AA40" s="75">
        <f>STOA!I40</f>
        <v>0</v>
      </c>
      <c r="AB40" s="75">
        <f>-STOA!O40</f>
        <v>-275</v>
      </c>
      <c r="AC40">
        <f t="shared" si="0"/>
        <v>13.301428876847652</v>
      </c>
      <c r="AD40">
        <f t="shared" si="1"/>
        <v>786.89825733040448</v>
      </c>
      <c r="AE40">
        <f>'IDT-1'!C40</f>
        <v>7.5359999999999996</v>
      </c>
      <c r="AF40" s="24"/>
      <c r="AG40">
        <f t="shared" si="2"/>
        <v>794.43425733040442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-115</v>
      </c>
      <c r="AM40" s="34">
        <f>RTM_PXI!I40</f>
        <v>0</v>
      </c>
      <c r="AN40" s="34">
        <f>RTM_PXI!O40</f>
        <v>0</v>
      </c>
      <c r="AO40" s="148">
        <f>GDAM_IEX!I40</f>
        <v>25.97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6.2057799999999999</v>
      </c>
      <c r="E41">
        <f>GT_NG!Q41</f>
        <v>8.5274180655475611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54.139999999999993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701.65508685269469</v>
      </c>
      <c r="P41" s="36">
        <v>68.069999999999993</v>
      </c>
      <c r="Q41" s="36">
        <v>22.06</v>
      </c>
      <c r="R41" s="38">
        <v>26.3</v>
      </c>
      <c r="S41" s="38">
        <v>0</v>
      </c>
      <c r="T41" s="37">
        <f>SUMPRODUCT(LTA!J41:AN41,LTA!J$101:AN$101,LTA!J$104:AN$104)</f>
        <v>155.88999999999999</v>
      </c>
      <c r="U41" s="37">
        <f>SUMPRODUCT(LTA!J41:AN41,LTA!J$102:AN$102,LTA!J$104:AN$104)</f>
        <v>106.72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27.1</v>
      </c>
      <c r="Z41" s="34">
        <f>IEX!O41</f>
        <v>0</v>
      </c>
      <c r="AA41" s="75">
        <f>STOA!I41</f>
        <v>0</v>
      </c>
      <c r="AB41" s="75">
        <f>-STOA!O41</f>
        <v>-275</v>
      </c>
      <c r="AC41">
        <f t="shared" si="0"/>
        <v>13.435706371046187</v>
      </c>
      <c r="AD41">
        <f t="shared" si="1"/>
        <v>824.84257854719567</v>
      </c>
      <c r="AE41">
        <f>'IDT-1'!C41</f>
        <v>0</v>
      </c>
      <c r="AF41" s="24"/>
      <c r="AG41">
        <f t="shared" si="2"/>
        <v>824.84257854719567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-104</v>
      </c>
      <c r="AM41" s="34">
        <f>RTM_PXI!I41</f>
        <v>0</v>
      </c>
      <c r="AN41" s="34">
        <f>RTM_PXI!O41</f>
        <v>0</v>
      </c>
      <c r="AO41" s="148">
        <f>GDAM_IEX!I41</f>
        <v>40.61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6.2057799999999999</v>
      </c>
      <c r="E42">
        <f>GT_NG!Q42</f>
        <v>8.5274180655475611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701.56821446675667</v>
      </c>
      <c r="P42" s="36">
        <v>68.069999999999993</v>
      </c>
      <c r="Q42" s="36">
        <v>22.06</v>
      </c>
      <c r="R42" s="38">
        <v>26.3</v>
      </c>
      <c r="S42" s="38">
        <v>0</v>
      </c>
      <c r="T42" s="37">
        <f>SUMPRODUCT(LTA!J42:AN42,LTA!J$101:AN$101,LTA!J$104:AN$104)</f>
        <v>172.39999999999998</v>
      </c>
      <c r="U42" s="37">
        <f>SUMPRODUCT(LTA!J42:AN42,LTA!J$102:AN$102,LTA!J$104:AN$104)</f>
        <v>106.72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23.62</v>
      </c>
      <c r="Z42" s="34">
        <f>IEX!O42</f>
        <v>0</v>
      </c>
      <c r="AA42" s="75">
        <f>STOA!I42</f>
        <v>0</v>
      </c>
      <c r="AB42" s="75">
        <f>-STOA!O42</f>
        <v>-275</v>
      </c>
      <c r="AC42">
        <f t="shared" si="0"/>
        <v>13.757944851152757</v>
      </c>
      <c r="AD42">
        <f t="shared" si="1"/>
        <v>834.76346768115138</v>
      </c>
      <c r="AE42">
        <f>'IDT-1'!C42</f>
        <v>0</v>
      </c>
      <c r="AF42" s="24"/>
      <c r="AG42">
        <f t="shared" si="2"/>
        <v>834.76346768115138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-118</v>
      </c>
      <c r="AM42" s="34">
        <f>RTM_PXI!I42</f>
        <v>0</v>
      </c>
      <c r="AN42" s="34">
        <f>RTM_PXI!O42</f>
        <v>0</v>
      </c>
      <c r="AO42" s="148">
        <f>GDAM_IEX!I42</f>
        <v>51.05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6.2057799999999999</v>
      </c>
      <c r="E43">
        <f>GT_NG!Q43</f>
        <v>8.5274180655475611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54.999999999999993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698.70512053053892</v>
      </c>
      <c r="P43" s="36">
        <v>68.069999999999993</v>
      </c>
      <c r="Q43" s="36">
        <v>22.06</v>
      </c>
      <c r="R43" s="38">
        <v>26.3</v>
      </c>
      <c r="S43" s="38">
        <v>0</v>
      </c>
      <c r="T43" s="37">
        <f>SUMPRODUCT(LTA!J43:AN43,LTA!J$101:AN$101,LTA!J$104:AN$104)</f>
        <v>178.82999999999998</v>
      </c>
      <c r="U43" s="37">
        <f>SUMPRODUCT(LTA!J43:AN43,LTA!J$102:AN$102,LTA!J$104:AN$104)</f>
        <v>106.72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7.11</v>
      </c>
      <c r="Z43" s="34">
        <f>IEX!O43</f>
        <v>0</v>
      </c>
      <c r="AA43" s="75">
        <f>STOA!I43</f>
        <v>0</v>
      </c>
      <c r="AB43" s="75">
        <f>-STOA!O43</f>
        <v>-275</v>
      </c>
      <c r="AC43">
        <f t="shared" si="0"/>
        <v>13.258679076691188</v>
      </c>
      <c r="AD43">
        <f t="shared" si="1"/>
        <v>824.02963951939489</v>
      </c>
      <c r="AE43">
        <f>'IDT-1'!C43</f>
        <v>0</v>
      </c>
      <c r="AF43" s="24"/>
      <c r="AG43">
        <f t="shared" si="2"/>
        <v>824.02963951939489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-94</v>
      </c>
      <c r="AM43" s="34">
        <f>RTM_PXI!I43</f>
        <v>0</v>
      </c>
      <c r="AN43" s="34">
        <f>RTM_PXI!O43</f>
        <v>0</v>
      </c>
      <c r="AO43" s="148">
        <f>GDAM_IEX!I43</f>
        <v>28.76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6.2057799999999999</v>
      </c>
      <c r="E44">
        <f>GT_NG!Q44</f>
        <v>8.5274180655475611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54.999999999999993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698.70512053053892</v>
      </c>
      <c r="P44" s="36">
        <v>68.069999999999993</v>
      </c>
      <c r="Q44" s="36">
        <v>22.06</v>
      </c>
      <c r="R44" s="38">
        <v>26.3</v>
      </c>
      <c r="S44" s="38">
        <v>0</v>
      </c>
      <c r="T44" s="37">
        <f>SUMPRODUCT(LTA!J44:AN44,LTA!J$101:AN$101,LTA!J$104:AN$104)</f>
        <v>192.05</v>
      </c>
      <c r="U44" s="37">
        <f>SUMPRODUCT(LTA!J44:AN44,LTA!J$102:AN$102,LTA!J$104:AN$104)</f>
        <v>106.72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5.87</v>
      </c>
      <c r="Z44" s="34">
        <f>IEX!O44</f>
        <v>0</v>
      </c>
      <c r="AA44" s="75">
        <f>STOA!I44</f>
        <v>0</v>
      </c>
      <c r="AB44" s="75">
        <f>-STOA!O44</f>
        <v>-275</v>
      </c>
      <c r="AC44">
        <f t="shared" si="0"/>
        <v>13.484724127114745</v>
      </c>
      <c r="AD44">
        <f t="shared" si="1"/>
        <v>824.60359446897144</v>
      </c>
      <c r="AE44">
        <f>'IDT-1'!C44</f>
        <v>0</v>
      </c>
      <c r="AF44" s="24"/>
      <c r="AG44">
        <f t="shared" si="2"/>
        <v>824.60359446897144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-107</v>
      </c>
      <c r="AM44" s="34">
        <f>RTM_PXI!I44</f>
        <v>0</v>
      </c>
      <c r="AN44" s="34">
        <f>RTM_PXI!O44</f>
        <v>0</v>
      </c>
      <c r="AO44" s="148">
        <f>GDAM_IEX!I44</f>
        <v>30.58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6.2057799999999999</v>
      </c>
      <c r="E45">
        <f>GT_NG!Q45</f>
        <v>8.5274180655475611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702.79826123709427</v>
      </c>
      <c r="P45" s="36">
        <v>68.069999999999993</v>
      </c>
      <c r="Q45" s="36">
        <v>22.06</v>
      </c>
      <c r="R45" s="38">
        <v>26.3</v>
      </c>
      <c r="S45" s="38">
        <v>0</v>
      </c>
      <c r="T45" s="37">
        <f>SUMPRODUCT(LTA!J45:AN45,LTA!J$101:AN$101,LTA!J$104:AN$104)</f>
        <v>202.33</v>
      </c>
      <c r="U45" s="37">
        <f>SUMPRODUCT(LTA!J45:AN45,LTA!J$102:AN$102,LTA!J$104:AN$104)</f>
        <v>106.72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1.3</v>
      </c>
      <c r="Z45" s="34">
        <f>IEX!O45</f>
        <v>0</v>
      </c>
      <c r="AA45" s="75">
        <f>STOA!I45</f>
        <v>0</v>
      </c>
      <c r="AB45" s="75">
        <f>-STOA!O45</f>
        <v>-275</v>
      </c>
      <c r="AC45">
        <f t="shared" si="0"/>
        <v>13.524256193600035</v>
      </c>
      <c r="AD45">
        <f t="shared" si="1"/>
        <v>833.28720310904157</v>
      </c>
      <c r="AE45">
        <f>'IDT-1'!C45</f>
        <v>0</v>
      </c>
      <c r="AF45" s="24"/>
      <c r="AG45">
        <f t="shared" si="2"/>
        <v>833.28720310904157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-105</v>
      </c>
      <c r="AM45" s="34">
        <f>RTM_PXI!I45</f>
        <v>0</v>
      </c>
      <c r="AN45" s="34">
        <f>RTM_PXI!O45</f>
        <v>0</v>
      </c>
      <c r="AO45" s="148">
        <f>GDAM_IEX!I45</f>
        <v>27.5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6.2057799999999999</v>
      </c>
      <c r="E46">
        <f>GT_NG!Q46</f>
        <v>8.5274180655475611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702.79668590880317</v>
      </c>
      <c r="P46" s="36">
        <v>68.069999999999993</v>
      </c>
      <c r="Q46" s="36">
        <v>22.06</v>
      </c>
      <c r="R46" s="38">
        <v>26.3</v>
      </c>
      <c r="S46" s="38">
        <v>0</v>
      </c>
      <c r="T46" s="37">
        <f>SUMPRODUCT(LTA!J46:AN46,LTA!J$101:AN$101,LTA!J$104:AN$104)</f>
        <v>210.27</v>
      </c>
      <c r="U46" s="37">
        <f>SUMPRODUCT(LTA!J46:AN46,LTA!J$102:AN$102,LTA!J$104:AN$104)</f>
        <v>106.72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-275</v>
      </c>
      <c r="AC46">
        <f t="shared" si="0"/>
        <v>13.461927803117501</v>
      </c>
      <c r="AD46">
        <f t="shared" si="1"/>
        <v>827.93795617123305</v>
      </c>
      <c r="AE46">
        <f>'IDT-1'!C46</f>
        <v>0</v>
      </c>
      <c r="AF46" s="24"/>
      <c r="AG46">
        <f t="shared" si="2"/>
        <v>827.93795617123305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-104</v>
      </c>
      <c r="AM46" s="34">
        <f>RTM_PXI!I46</f>
        <v>0</v>
      </c>
      <c r="AN46" s="34">
        <f>RTM_PXI!O46</f>
        <v>0</v>
      </c>
      <c r="AO46" s="148">
        <f>GDAM_IEX!I46</f>
        <v>14.45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6.2057799999999999</v>
      </c>
      <c r="E47">
        <f>GT_NG!Q47</f>
        <v>8.5274180655475611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704.73341611139654</v>
      </c>
      <c r="P47" s="36">
        <v>68.069999999999993</v>
      </c>
      <c r="Q47" s="36">
        <v>22.06</v>
      </c>
      <c r="R47" s="38">
        <v>26.3</v>
      </c>
      <c r="S47" s="38">
        <v>0</v>
      </c>
      <c r="T47" s="37">
        <f>SUMPRODUCT(LTA!J47:AN47,LTA!J$101:AN$101,LTA!J$104:AN$104)</f>
        <v>220.10000000000002</v>
      </c>
      <c r="U47" s="37">
        <f>SUMPRODUCT(LTA!J47:AN47,LTA!J$102:AN$102,LTA!J$104:AN$104)</f>
        <v>106.72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4.1399999999999997</v>
      </c>
      <c r="Z47" s="34">
        <f>IEX!O47</f>
        <v>0</v>
      </c>
      <c r="AA47" s="75">
        <f>STOA!I47</f>
        <v>0</v>
      </c>
      <c r="AB47" s="75">
        <f>-STOA!O47</f>
        <v>-325</v>
      </c>
      <c r="AC47">
        <f t="shared" si="0"/>
        <v>14.536111481635746</v>
      </c>
      <c r="AD47">
        <f t="shared" si="1"/>
        <v>800.09050269530849</v>
      </c>
      <c r="AE47">
        <f>'IDT-1'!C47</f>
        <v>0</v>
      </c>
      <c r="AF47" s="24"/>
      <c r="AG47">
        <f t="shared" si="2"/>
        <v>800.09050269530849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-131</v>
      </c>
      <c r="AM47" s="34">
        <f>RTM_PXI!I47</f>
        <v>0</v>
      </c>
      <c r="AN47" s="34">
        <f>RTM_PXI!O47</f>
        <v>0</v>
      </c>
      <c r="AO47" s="148">
        <f>GDAM_IEX!I47</f>
        <v>48.77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6.2057799999999999</v>
      </c>
      <c r="E48">
        <f>GT_NG!Q48</f>
        <v>8.5274180655475611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704.73103504199696</v>
      </c>
      <c r="P48" s="36">
        <v>68.069999999999993</v>
      </c>
      <c r="Q48" s="36">
        <v>22.06</v>
      </c>
      <c r="R48" s="38">
        <v>26.3</v>
      </c>
      <c r="S48" s="38">
        <v>0</v>
      </c>
      <c r="T48" s="37">
        <f>SUMPRODUCT(LTA!J48:AN48,LTA!J$101:AN$101,LTA!J$104:AN$104)</f>
        <v>229.8</v>
      </c>
      <c r="U48" s="37">
        <f>SUMPRODUCT(LTA!J48:AN48,LTA!J$102:AN$102,LTA!J$104:AN$104)</f>
        <v>106.72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-325</v>
      </c>
      <c r="AC48">
        <f t="shared" si="0"/>
        <v>14.513637796102563</v>
      </c>
      <c r="AD48">
        <f t="shared" si="1"/>
        <v>793.42059531144173</v>
      </c>
      <c r="AE48">
        <f>'IDT-1'!C48</f>
        <v>0</v>
      </c>
      <c r="AF48" s="24"/>
      <c r="AG48">
        <f t="shared" si="2"/>
        <v>793.42059531144173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-133</v>
      </c>
      <c r="AM48" s="34">
        <f>RTM_PXI!I48</f>
        <v>0</v>
      </c>
      <c r="AN48" s="34">
        <f>RTM_PXI!O48</f>
        <v>0</v>
      </c>
      <c r="AO48" s="148">
        <f>GDAM_IEX!I48</f>
        <v>38.520000000000003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6.2057799999999999</v>
      </c>
      <c r="E49">
        <f>GT_NG!Q49</f>
        <v>8.5274180655475611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696.76663882343314</v>
      </c>
      <c r="P49" s="36">
        <v>68.069999999999993</v>
      </c>
      <c r="Q49" s="36">
        <v>22.06</v>
      </c>
      <c r="R49" s="38">
        <v>26.3</v>
      </c>
      <c r="S49" s="38">
        <v>0</v>
      </c>
      <c r="T49" s="37">
        <f>SUMPRODUCT(LTA!J49:AN49,LTA!J$101:AN$101,LTA!J$104:AN$104)</f>
        <v>237.62</v>
      </c>
      <c r="U49" s="37">
        <f>SUMPRODUCT(LTA!J49:AN49,LTA!J$102:AN$102,LTA!J$104:AN$104)</f>
        <v>106.72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-325</v>
      </c>
      <c r="AC49">
        <f t="shared" si="0"/>
        <v>14.101869293844846</v>
      </c>
      <c r="AD49">
        <f t="shared" si="1"/>
        <v>803.05796759513589</v>
      </c>
      <c r="AE49">
        <f>'IDT-1'!C49</f>
        <v>0</v>
      </c>
      <c r="AF49" s="24"/>
      <c r="AG49">
        <f t="shared" si="2"/>
        <v>803.05796759513589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-104</v>
      </c>
      <c r="AM49" s="34">
        <f>RTM_PXI!I49</f>
        <v>0</v>
      </c>
      <c r="AN49" s="34">
        <f>RTM_PXI!O49</f>
        <v>0</v>
      </c>
      <c r="AO49" s="148">
        <f>GDAM_IEX!I49</f>
        <v>28.89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6.2057799999999999</v>
      </c>
      <c r="E50">
        <f>GT_NG!Q50</f>
        <v>8.5274180655475611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625.34419739859209</v>
      </c>
      <c r="P50" s="36">
        <v>68.069999999999993</v>
      </c>
      <c r="Q50" s="36">
        <v>22.06</v>
      </c>
      <c r="R50" s="38">
        <v>26.3</v>
      </c>
      <c r="S50" s="38">
        <v>0</v>
      </c>
      <c r="T50" s="37">
        <f>SUMPRODUCT(LTA!J50:AN50,LTA!J$101:AN$101,LTA!J$104:AN$104)</f>
        <v>240.12</v>
      </c>
      <c r="U50" s="37">
        <f>SUMPRODUCT(LTA!J50:AN50,LTA!J$102:AN$102,LTA!J$104:AN$104)</f>
        <v>106.72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-325</v>
      </c>
      <c r="AC50">
        <f t="shared" si="0"/>
        <v>12.725799956509503</v>
      </c>
      <c r="AD50">
        <f t="shared" si="1"/>
        <v>791.25159550763021</v>
      </c>
      <c r="AE50">
        <f>'IDT-1'!C50</f>
        <v>0</v>
      </c>
      <c r="AF50" s="24"/>
      <c r="AG50">
        <f t="shared" si="2"/>
        <v>791.25159550763021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-29</v>
      </c>
      <c r="AM50" s="34">
        <f>RTM_PXI!I50</f>
        <v>0</v>
      </c>
      <c r="AN50" s="34">
        <f>RTM_PXI!O50</f>
        <v>0</v>
      </c>
      <c r="AO50" s="148">
        <f>GDAM_IEX!I50</f>
        <v>9.6300000000000008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6.2057799999999999</v>
      </c>
      <c r="E51">
        <f>GT_NG!Q51</f>
        <v>8.5274180655475611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46.22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626.88030231875166</v>
      </c>
      <c r="P51" s="36">
        <v>68.069999999999993</v>
      </c>
      <c r="Q51" s="36">
        <v>22.06</v>
      </c>
      <c r="R51" s="38">
        <v>26.3</v>
      </c>
      <c r="S51" s="38">
        <v>0</v>
      </c>
      <c r="T51" s="37">
        <f>SUMPRODUCT(LTA!J51:AN51,LTA!J$101:AN$101,LTA!J$104:AN$104)</f>
        <v>236.83</v>
      </c>
      <c r="U51" s="37">
        <f>SUMPRODUCT(LTA!J51:AN51,LTA!J$102:AN$102,LTA!J$104:AN$104)</f>
        <v>106.72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-325</v>
      </c>
      <c r="AC51">
        <f t="shared" si="0"/>
        <v>12.725134815087733</v>
      </c>
      <c r="AD51">
        <f t="shared" si="1"/>
        <v>771.08836556921131</v>
      </c>
      <c r="AE51">
        <f>'IDT-1'!C51</f>
        <v>0</v>
      </c>
      <c r="AF51" s="24"/>
      <c r="AG51">
        <f t="shared" si="2"/>
        <v>771.08836556921131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-39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6.2057799999999999</v>
      </c>
      <c r="E52">
        <f>GT_NG!Q52</f>
        <v>8.5274180655475611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46.22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617.24992227537655</v>
      </c>
      <c r="P52" s="36">
        <v>68.069999999999993</v>
      </c>
      <c r="Q52" s="36">
        <v>22.06</v>
      </c>
      <c r="R52" s="38">
        <v>26.3</v>
      </c>
      <c r="S52" s="38">
        <v>0</v>
      </c>
      <c r="T52" s="37">
        <f>SUMPRODUCT(LTA!J52:AN52,LTA!J$101:AN$101,LTA!J$104:AN$104)</f>
        <v>239.00000000000003</v>
      </c>
      <c r="U52" s="37">
        <f>SUMPRODUCT(LTA!J52:AN52,LTA!J$102:AN$102,LTA!J$104:AN$104)</f>
        <v>106.72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-325</v>
      </c>
      <c r="AC52">
        <f t="shared" si="0"/>
        <v>12.645525307273603</v>
      </c>
      <c r="AD52">
        <f t="shared" si="1"/>
        <v>765.70759503365048</v>
      </c>
      <c r="AE52">
        <f>'IDT-1'!C52</f>
        <v>0</v>
      </c>
      <c r="AF52" s="24"/>
      <c r="AG52">
        <f t="shared" si="2"/>
        <v>765.70759503365048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-37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6.2057799999999999</v>
      </c>
      <c r="E53">
        <f>GT_NG!Q53</f>
        <v>8.5274180655475611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46.22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582.66872094010569</v>
      </c>
      <c r="P53" s="36">
        <v>68.069999999999993</v>
      </c>
      <c r="Q53" s="36">
        <v>22.06</v>
      </c>
      <c r="R53" s="38">
        <v>26.3</v>
      </c>
      <c r="S53" s="38">
        <v>0</v>
      </c>
      <c r="T53" s="37">
        <f>SUMPRODUCT(LTA!J53:AN53,LTA!J$101:AN$101,LTA!J$104:AN$104)</f>
        <v>239.15</v>
      </c>
      <c r="U53" s="37">
        <f>SUMPRODUCT(LTA!J53:AN53,LTA!J$102:AN$102,LTA!J$104:AN$104)</f>
        <v>106.72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-325</v>
      </c>
      <c r="AC53">
        <f t="shared" si="0"/>
        <v>12.457957108755998</v>
      </c>
      <c r="AD53">
        <f t="shared" si="1"/>
        <v>719.4639618968971</v>
      </c>
      <c r="AE53">
        <f>'IDT-1'!C53</f>
        <v>0</v>
      </c>
      <c r="AF53" s="24"/>
      <c r="AG53">
        <f t="shared" si="2"/>
        <v>719.4639618968971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-49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6.2057799999999999</v>
      </c>
      <c r="E54">
        <f>GT_NG!Q54</f>
        <v>8.5274180655475611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46.22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578.51469794210504</v>
      </c>
      <c r="P54" s="36">
        <v>68.069999999999993</v>
      </c>
      <c r="Q54" s="36">
        <v>22.06</v>
      </c>
      <c r="R54" s="38">
        <v>26.3</v>
      </c>
      <c r="S54" s="38">
        <v>0</v>
      </c>
      <c r="T54" s="37">
        <f>SUMPRODUCT(LTA!J54:AN54,LTA!J$101:AN$101,LTA!J$104:AN$104)</f>
        <v>238.54000000000002</v>
      </c>
      <c r="U54" s="37">
        <f>SUMPRODUCT(LTA!J54:AN54,LTA!J$102:AN$102,LTA!J$104:AN$104)</f>
        <v>106.72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-325</v>
      </c>
      <c r="AC54">
        <f t="shared" si="0"/>
        <v>12.282400791974565</v>
      </c>
      <c r="AD54">
        <f t="shared" si="1"/>
        <v>730.87549521567792</v>
      </c>
      <c r="AE54">
        <f>'IDT-1'!C54</f>
        <v>0</v>
      </c>
      <c r="AF54" s="24"/>
      <c r="AG54">
        <f t="shared" si="2"/>
        <v>730.87549521567792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-33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6.2057799999999999</v>
      </c>
      <c r="E55">
        <f>GT_NG!Q55</f>
        <v>8.7673501167921088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46.22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580.56982630686912</v>
      </c>
      <c r="P55" s="36">
        <v>68.069999999999993</v>
      </c>
      <c r="Q55" s="36">
        <v>11.56</v>
      </c>
      <c r="R55" s="38">
        <v>26.3</v>
      </c>
      <c r="S55" s="38">
        <v>0</v>
      </c>
      <c r="T55" s="37">
        <f>SUMPRODUCT(LTA!J55:AN55,LTA!J$101:AN$101,LTA!J$104:AN$104)</f>
        <v>237.29</v>
      </c>
      <c r="U55" s="37">
        <f>SUMPRODUCT(LTA!J55:AN55,LTA!J$102:AN$102,LTA!J$104:AN$104)</f>
        <v>90.59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-325</v>
      </c>
      <c r="AC55">
        <f t="shared" si="0"/>
        <v>11.87265067179659</v>
      </c>
      <c r="AD55">
        <f t="shared" si="1"/>
        <v>728.70030575186445</v>
      </c>
      <c r="AE55">
        <f>'IDT-1'!C55</f>
        <v>0</v>
      </c>
      <c r="AF55" s="24"/>
      <c r="AG55">
        <f t="shared" si="2"/>
        <v>728.70030575186445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-10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6.2057799999999999</v>
      </c>
      <c r="E56">
        <f>GT_NG!Q56</f>
        <v>8.7673501167921088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46.22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592.72636230683543</v>
      </c>
      <c r="P56" s="36">
        <v>68.069999999999993</v>
      </c>
      <c r="Q56" s="36">
        <v>11.56</v>
      </c>
      <c r="R56" s="38">
        <v>26.3</v>
      </c>
      <c r="S56" s="38">
        <v>0</v>
      </c>
      <c r="T56" s="37">
        <f>SUMPRODUCT(LTA!J56:AN56,LTA!J$101:AN$101,LTA!J$104:AN$104)</f>
        <v>235.3</v>
      </c>
      <c r="U56" s="37">
        <f>SUMPRODUCT(LTA!J56:AN56,LTA!J$102:AN$102,LTA!J$104:AN$104)</f>
        <v>68.44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-325</v>
      </c>
      <c r="AC56">
        <f t="shared" si="0"/>
        <v>11.771989574196306</v>
      </c>
      <c r="AD56">
        <f t="shared" si="1"/>
        <v>716.81750284943121</v>
      </c>
      <c r="AE56">
        <f>'IDT-1'!C56</f>
        <v>0</v>
      </c>
      <c r="AF56" s="24"/>
      <c r="AG56">
        <f t="shared" si="2"/>
        <v>716.81750284943121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-10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6.2057799999999999</v>
      </c>
      <c r="E57">
        <f>GT_NG!Q57</f>
        <v>8.7673501167921088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46.22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592.72636230683543</v>
      </c>
      <c r="P57" s="36">
        <v>68.069999999999993</v>
      </c>
      <c r="Q57" s="36">
        <v>11.56</v>
      </c>
      <c r="R57" s="38">
        <v>26.3</v>
      </c>
      <c r="S57" s="38">
        <v>0</v>
      </c>
      <c r="T57" s="37">
        <f>SUMPRODUCT(LTA!J57:AN57,LTA!J$101:AN$101,LTA!J$104:AN$104)</f>
        <v>227.54000000000002</v>
      </c>
      <c r="U57" s="37">
        <f>SUMPRODUCT(LTA!J57:AN57,LTA!J$102:AN$102,LTA!J$104:AN$104)</f>
        <v>54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-325</v>
      </c>
      <c r="AC57">
        <f t="shared" si="0"/>
        <v>11.500797996947416</v>
      </c>
      <c r="AD57">
        <f t="shared" si="1"/>
        <v>704.88869442667999</v>
      </c>
      <c r="AE57">
        <f>'IDT-1'!C57</f>
        <v>0</v>
      </c>
      <c r="AF57" s="24"/>
      <c r="AG57">
        <f t="shared" si="2"/>
        <v>704.88869442667999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6.2057799999999999</v>
      </c>
      <c r="E58">
        <f>GT_NG!Q58</f>
        <v>8.7673501167921088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46.22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580.78950813446022</v>
      </c>
      <c r="P58" s="36">
        <v>68.069999999999993</v>
      </c>
      <c r="Q58" s="36">
        <v>11.56</v>
      </c>
      <c r="R58" s="38">
        <v>26.3</v>
      </c>
      <c r="S58" s="38">
        <v>0</v>
      </c>
      <c r="T58" s="37">
        <f>SUMPRODUCT(LTA!J58:AN58,LTA!J$101:AN$101,LTA!J$104:AN$104)</f>
        <v>222.84</v>
      </c>
      <c r="U58" s="37">
        <f>SUMPRODUCT(LTA!J58:AN58,LTA!J$102:AN$102,LTA!J$104:AN$104)</f>
        <v>54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-325</v>
      </c>
      <c r="AC58">
        <f t="shared" si="0"/>
        <v>11.361048421899465</v>
      </c>
      <c r="AD58">
        <f t="shared" si="1"/>
        <v>688.39158982935294</v>
      </c>
      <c r="AE58">
        <f>'IDT-1'!C58</f>
        <v>0</v>
      </c>
      <c r="AF58" s="24"/>
      <c r="AG58">
        <f t="shared" si="2"/>
        <v>688.39158982935294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6.2057799999999999</v>
      </c>
      <c r="E59">
        <f>GT_NG!Q59</f>
        <v>8.7673501167921088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47.562247955759325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579.425296388677</v>
      </c>
      <c r="P59" s="36">
        <v>68.069999999999993</v>
      </c>
      <c r="Q59" s="36">
        <v>11.56</v>
      </c>
      <c r="R59" s="38">
        <v>26.3</v>
      </c>
      <c r="S59" s="38">
        <v>0</v>
      </c>
      <c r="T59" s="37">
        <f>SUMPRODUCT(LTA!J59:AN59,LTA!J$101:AN$101,LTA!J$104:AN$104)</f>
        <v>213.52</v>
      </c>
      <c r="U59" s="37">
        <f>SUMPRODUCT(LTA!J59:AN59,LTA!J$102:AN$102,LTA!J$104:AN$104)</f>
        <v>54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-325</v>
      </c>
      <c r="AC59">
        <f t="shared" si="0"/>
        <v>11.282575926063263</v>
      </c>
      <c r="AD59">
        <f t="shared" si="1"/>
        <v>679.12809853516512</v>
      </c>
      <c r="AE59">
        <f>'IDT-1'!C59</f>
        <v>0</v>
      </c>
      <c r="AF59" s="24"/>
      <c r="AG59">
        <f t="shared" si="2"/>
        <v>679.12809853516512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6.2057799999999999</v>
      </c>
      <c r="E60">
        <f>GT_NG!Q60</f>
        <v>8.7673501167921088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47.562247955759325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584.60702928538717</v>
      </c>
      <c r="P60" s="36">
        <v>68.069999999999993</v>
      </c>
      <c r="Q60" s="36">
        <v>11.56</v>
      </c>
      <c r="R60" s="38">
        <v>26.3</v>
      </c>
      <c r="S60" s="38">
        <v>0</v>
      </c>
      <c r="T60" s="37">
        <f>SUMPRODUCT(LTA!J60:AN60,LTA!J$101:AN$101,LTA!J$104:AN$104)</f>
        <v>203.52</v>
      </c>
      <c r="U60" s="37">
        <f>SUMPRODUCT(LTA!J60:AN60,LTA!J$102:AN$102,LTA!J$104:AN$104)</f>
        <v>61.7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-325</v>
      </c>
      <c r="AC60">
        <f t="shared" si="0"/>
        <v>11.306782482395629</v>
      </c>
      <c r="AD60">
        <f t="shared" si="1"/>
        <v>681.98562487554295</v>
      </c>
      <c r="AE60">
        <f>'IDT-1'!C60</f>
        <v>0</v>
      </c>
      <c r="AF60" s="24"/>
      <c r="AG60">
        <f t="shared" si="2"/>
        <v>681.98562487554295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6.2057799999999999</v>
      </c>
      <c r="E61">
        <f>GT_NG!Q61</f>
        <v>8.7673501167921088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47.562247955759325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592.01180862926014</v>
      </c>
      <c r="P61" s="36">
        <v>68.069999999999993</v>
      </c>
      <c r="Q61" s="36">
        <v>11.558486316616472</v>
      </c>
      <c r="R61" s="38">
        <v>26.3</v>
      </c>
      <c r="S61" s="38">
        <v>0</v>
      </c>
      <c r="T61" s="37">
        <f>SUMPRODUCT(LTA!J61:AN61,LTA!J$101:AN$101,LTA!J$104:AN$104)</f>
        <v>198.29000000000002</v>
      </c>
      <c r="U61" s="37">
        <f>SUMPRODUCT(LTA!J61:AN61,LTA!J$102:AN$102,LTA!J$104:AN$104)</f>
        <v>71.33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-325</v>
      </c>
      <c r="AC61">
        <f t="shared" si="0"/>
        <v>11.490641491192632</v>
      </c>
      <c r="AD61">
        <f t="shared" si="1"/>
        <v>683.60503152723538</v>
      </c>
      <c r="AE61">
        <f>'IDT-1'!C61</f>
        <v>0</v>
      </c>
      <c r="AF61" s="24"/>
      <c r="AG61">
        <f t="shared" si="2"/>
        <v>683.60503152723538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-10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6.2057799999999999</v>
      </c>
      <c r="E62">
        <f>GT_NG!Q62</f>
        <v>8.7673501167921088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47.562247955759325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595.97810840255681</v>
      </c>
      <c r="P62" s="36">
        <v>68.069999999999993</v>
      </c>
      <c r="Q62" s="36">
        <v>11.558486316616472</v>
      </c>
      <c r="R62" s="38">
        <v>26.3</v>
      </c>
      <c r="S62" s="38">
        <v>0</v>
      </c>
      <c r="T62" s="37">
        <f>SUMPRODUCT(LTA!J62:AN62,LTA!J$101:AN$101,LTA!J$104:AN$104)</f>
        <v>185.2</v>
      </c>
      <c r="U62" s="37">
        <f>SUMPRODUCT(LTA!J62:AN62,LTA!J$102:AN$102,LTA!J$104:AN$104)</f>
        <v>73.260000000000005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-325</v>
      </c>
      <c r="AC62">
        <f t="shared" si="0"/>
        <v>11.472570197912768</v>
      </c>
      <c r="AD62">
        <f t="shared" si="1"/>
        <v>671.4294025938118</v>
      </c>
      <c r="AE62">
        <f>'IDT-1'!C62</f>
        <v>0</v>
      </c>
      <c r="AF62" s="24"/>
      <c r="AG62">
        <f t="shared" si="2"/>
        <v>671.4294025938118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-15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6.2057799999999999</v>
      </c>
      <c r="E63">
        <f>GT_NG!Q63</f>
        <v>8.5274180655475611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47.562247955759325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598.56517696061371</v>
      </c>
      <c r="P63" s="36">
        <v>68.069999999999993</v>
      </c>
      <c r="Q63" s="36">
        <v>11.558486316616472</v>
      </c>
      <c r="R63" s="38">
        <v>26.3</v>
      </c>
      <c r="S63" s="38">
        <v>0</v>
      </c>
      <c r="T63" s="37">
        <f>SUMPRODUCT(LTA!J63:AN63,LTA!J$101:AN$101,LTA!J$104:AN$104)</f>
        <v>170.44</v>
      </c>
      <c r="U63" s="37">
        <f>SUMPRODUCT(LTA!J63:AN63,LTA!J$102:AN$102,LTA!J$104:AN$104)</f>
        <v>84.81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-325</v>
      </c>
      <c r="AC63">
        <f t="shared" si="0"/>
        <v>11.507677933194437</v>
      </c>
      <c r="AD63">
        <f t="shared" si="1"/>
        <v>665.53143136534243</v>
      </c>
      <c r="AE63">
        <f>'IDT-1'!C63</f>
        <v>0</v>
      </c>
      <c r="AF63" s="24"/>
      <c r="AG63">
        <f t="shared" si="2"/>
        <v>665.53143136534243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-20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6.2057799999999999</v>
      </c>
      <c r="E64">
        <f>GT_NG!Q64</f>
        <v>8.5274180655475611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47.562247955759325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605.19202724196089</v>
      </c>
      <c r="P64" s="36">
        <v>68.069999999999993</v>
      </c>
      <c r="Q64" s="36">
        <v>11.558486316616472</v>
      </c>
      <c r="R64" s="38">
        <v>26.3</v>
      </c>
      <c r="S64" s="38">
        <v>0</v>
      </c>
      <c r="T64" s="37">
        <f>SUMPRODUCT(LTA!J64:AN64,LTA!J$101:AN$101,LTA!J$104:AN$104)</f>
        <v>155.24</v>
      </c>
      <c r="U64" s="37">
        <f>SUMPRODUCT(LTA!J64:AN64,LTA!J$102:AN$102,LTA!J$104:AN$104)</f>
        <v>90.59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-325</v>
      </c>
      <c r="AC64">
        <f t="shared" si="0"/>
        <v>11.526571264182202</v>
      </c>
      <c r="AD64">
        <f t="shared" si="1"/>
        <v>657.71938831570219</v>
      </c>
      <c r="AE64">
        <f>'IDT-1'!C64</f>
        <v>0</v>
      </c>
      <c r="AF64" s="24"/>
      <c r="AG64">
        <f t="shared" si="2"/>
        <v>657.71938831570219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-25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6.2057799999999999</v>
      </c>
      <c r="E65">
        <f>GT_NG!Q65</f>
        <v>8.5274180655475611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47.562247955759325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607.78227132911354</v>
      </c>
      <c r="P65" s="36">
        <v>68.069999999999993</v>
      </c>
      <c r="Q65" s="36">
        <v>11.558486316616472</v>
      </c>
      <c r="R65" s="38">
        <v>26.3</v>
      </c>
      <c r="S65" s="38">
        <v>0</v>
      </c>
      <c r="T65" s="37">
        <f>SUMPRODUCT(LTA!J65:AN65,LTA!J$101:AN$101,LTA!J$104:AN$104)</f>
        <v>135.36000000000001</v>
      </c>
      <c r="U65" s="37">
        <f>SUMPRODUCT(LTA!J65:AN65,LTA!J$102:AN$102,LTA!J$104:AN$104)</f>
        <v>94.45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-325</v>
      </c>
      <c r="AC65">
        <f t="shared" si="0"/>
        <v>11.498472891763173</v>
      </c>
      <c r="AD65">
        <f t="shared" si="1"/>
        <v>634.31773077527373</v>
      </c>
      <c r="AE65">
        <f>'IDT-1'!C65</f>
        <v>0</v>
      </c>
      <c r="AF65" s="24"/>
      <c r="AG65">
        <f t="shared" si="2"/>
        <v>634.31773077527373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-35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6.2057799999999999</v>
      </c>
      <c r="E66">
        <f>GT_NG!Q66</f>
        <v>8.5274180655475611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46.22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607.94279758217965</v>
      </c>
      <c r="P66" s="36">
        <v>68.069999999999993</v>
      </c>
      <c r="Q66" s="36">
        <v>11.558486316616472</v>
      </c>
      <c r="R66" s="38">
        <v>26.3</v>
      </c>
      <c r="S66" s="38">
        <v>0</v>
      </c>
      <c r="T66" s="37">
        <f>SUMPRODUCT(LTA!J66:AN66,LTA!J$101:AN$101,LTA!J$104:AN$104)</f>
        <v>117.91</v>
      </c>
      <c r="U66" s="37">
        <f>SUMPRODUCT(LTA!J66:AN66,LTA!J$102:AN$102,LTA!J$104:AN$104)</f>
        <v>94.45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-325</v>
      </c>
      <c r="AC66">
        <f t="shared" si="0"/>
        <v>11.223370221312104</v>
      </c>
      <c r="AD66">
        <f t="shared" si="1"/>
        <v>629.96111174303155</v>
      </c>
      <c r="AE66">
        <f>'IDT-1'!C66</f>
        <v>0</v>
      </c>
      <c r="AF66" s="24"/>
      <c r="AG66">
        <f t="shared" si="2"/>
        <v>629.96111174303155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-21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6.2057799999999999</v>
      </c>
      <c r="E67">
        <f>GT_NG!Q67</f>
        <v>8.5274180655475611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728.23386866607552</v>
      </c>
      <c r="P67" s="36">
        <v>68.069999999999993</v>
      </c>
      <c r="Q67" s="36">
        <v>22.06</v>
      </c>
      <c r="R67" s="38">
        <v>22.61</v>
      </c>
      <c r="S67" s="38">
        <v>0</v>
      </c>
      <c r="T67" s="37">
        <f>SUMPRODUCT(LTA!J67:AN67,LTA!J$101:AN$101,LTA!J$104:AN$104)</f>
        <v>100.67999999999999</v>
      </c>
      <c r="U67" s="37">
        <f>SUMPRODUCT(LTA!J67:AN67,LTA!J$102:AN$102,LTA!J$104:AN$104)</f>
        <v>106.72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-30</v>
      </c>
      <c r="AA67" s="75">
        <f>STOA!I67</f>
        <v>0</v>
      </c>
      <c r="AB67" s="75">
        <f>-STOA!O67</f>
        <v>-325</v>
      </c>
      <c r="AC67">
        <f t="shared" si="0"/>
        <v>13.306485806693273</v>
      </c>
      <c r="AD67">
        <f t="shared" si="1"/>
        <v>622.80058092492982</v>
      </c>
      <c r="AE67">
        <f>'IDT-1'!C67</f>
        <v>0</v>
      </c>
      <c r="AF67" s="24"/>
      <c r="AG67">
        <f t="shared" si="2"/>
        <v>622.80058092492982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-117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6.2057799999999999</v>
      </c>
      <c r="E68">
        <f>GT_NG!Q68</f>
        <v>8.5274180655475611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728.64775558371593</v>
      </c>
      <c r="P68" s="36">
        <v>68.069999999999993</v>
      </c>
      <c r="Q68" s="36">
        <v>22.06</v>
      </c>
      <c r="R68" s="38">
        <v>13.49</v>
      </c>
      <c r="S68" s="38">
        <v>0</v>
      </c>
      <c r="T68" s="37">
        <f>SUMPRODUCT(LTA!J68:AN68,LTA!J$101:AN$101,LTA!J$104:AN$104)</f>
        <v>82.259999999999991</v>
      </c>
      <c r="U68" s="37">
        <f>SUMPRODUCT(LTA!J68:AN68,LTA!J$102:AN$102,LTA!J$104:AN$104)</f>
        <v>106.72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-325</v>
      </c>
      <c r="AC68">
        <f t="shared" ref="AC68:AC98" si="3">SUMIF(B68:AB68,"&gt;0")*$AC$2-SUMIF(B68:AB68,"&lt;0")*($AC$2/(1-$AC$2))+SUMIF(AI68:AR68,"&gt;0")*$AC$2-SUMIF(AI68:AR68,"&lt;0")*($AC$2/(1-$AC$2))</f>
        <v>13.035559090928116</v>
      </c>
      <c r="AD68">
        <f t="shared" ref="AD68:AD98" si="4">SUM(B68:AB68,AI68:AT68)-AC68</f>
        <v>620.94539455833535</v>
      </c>
      <c r="AE68">
        <f>'IDT-1'!C68</f>
        <v>0</v>
      </c>
      <c r="AF68" s="24"/>
      <c r="AG68">
        <f t="shared" ref="AG68:AG98" si="5">SUM(AD68:AF68)</f>
        <v>620.94539455833535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-132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6.2057799999999999</v>
      </c>
      <c r="E69">
        <f>GT_NG!Q69</f>
        <v>8.5274180655475611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54.14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733.22423161387712</v>
      </c>
      <c r="P69" s="36">
        <v>68.069999999999993</v>
      </c>
      <c r="Q69" s="36">
        <v>22.06</v>
      </c>
      <c r="R69" s="38">
        <v>4.3426560587515306</v>
      </c>
      <c r="S69" s="38">
        <v>0</v>
      </c>
      <c r="T69" s="37">
        <f>SUMPRODUCT(LTA!J69:AN69,LTA!J$101:AN$101,LTA!J$104:AN$104)</f>
        <v>66.78</v>
      </c>
      <c r="U69" s="37">
        <f>SUMPRODUCT(LTA!J69:AN69,LTA!J$102:AN$102,LTA!J$104:AN$104)</f>
        <v>106.72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31.22</v>
      </c>
      <c r="Z69" s="34">
        <f>IEX!O69</f>
        <v>0</v>
      </c>
      <c r="AA69" s="75">
        <f>STOA!I69</f>
        <v>0</v>
      </c>
      <c r="AB69" s="75">
        <f>-STOA!O69</f>
        <v>-325</v>
      </c>
      <c r="AC69">
        <f t="shared" si="3"/>
        <v>13.261073062274097</v>
      </c>
      <c r="AD69">
        <f t="shared" si="4"/>
        <v>631.49901267590212</v>
      </c>
      <c r="AE69">
        <f>'IDT-1'!C69</f>
        <v>0</v>
      </c>
      <c r="AF69" s="24"/>
      <c r="AG69">
        <f t="shared" si="5"/>
        <v>631.49901267590212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-140</v>
      </c>
      <c r="AM69" s="34">
        <f>RTM_PXI!I69</f>
        <v>0</v>
      </c>
      <c r="AN69" s="34">
        <f>RTM_PXI!O69</f>
        <v>0</v>
      </c>
      <c r="AO69" s="148">
        <f>GDAM_IEX!I69</f>
        <v>8.4700000000000006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6.2057799999999999</v>
      </c>
      <c r="E70">
        <f>GT_NG!Q70</f>
        <v>8.5274180655475611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54.14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740.05903125249927</v>
      </c>
      <c r="P70" s="36">
        <v>68.069999999999993</v>
      </c>
      <c r="Q70" s="36">
        <v>22.06</v>
      </c>
      <c r="R70" s="38">
        <v>0.71734317343173437</v>
      </c>
      <c r="S70" s="38">
        <v>0</v>
      </c>
      <c r="T70" s="37">
        <f>SUMPRODUCT(LTA!J70:AN70,LTA!J$101:AN$101,LTA!J$104:AN$104)</f>
        <v>47.8</v>
      </c>
      <c r="U70" s="37">
        <f>SUMPRODUCT(LTA!J70:AN70,LTA!J$102:AN$102,LTA!J$104:AN$104)</f>
        <v>106.72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42.16</v>
      </c>
      <c r="Z70" s="34">
        <f>IEX!O70</f>
        <v>0</v>
      </c>
      <c r="AA70" s="75">
        <f>STOA!I70</f>
        <v>0</v>
      </c>
      <c r="AB70" s="75">
        <f>-STOA!O70</f>
        <v>-325</v>
      </c>
      <c r="AC70">
        <f t="shared" si="3"/>
        <v>13.242840751001834</v>
      </c>
      <c r="AD70">
        <f t="shared" si="4"/>
        <v>629.34673174047657</v>
      </c>
      <c r="AE70">
        <f>'IDT-1'!C70</f>
        <v>11.723000000000001</v>
      </c>
      <c r="AF70" s="24"/>
      <c r="AG70">
        <f t="shared" si="5"/>
        <v>641.06973174047653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-140</v>
      </c>
      <c r="AM70" s="34">
        <f>RTM_PXI!I70</f>
        <v>0</v>
      </c>
      <c r="AN70" s="34">
        <f>RTM_PXI!O70</f>
        <v>0</v>
      </c>
      <c r="AO70" s="148">
        <f>GDAM_IEX!I70</f>
        <v>11.13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6.2057799999999999</v>
      </c>
      <c r="E71">
        <f>GT_NG!Q71</f>
        <v>8.5274180655475611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746.76140275624778</v>
      </c>
      <c r="P71" s="36">
        <v>68.069999999999993</v>
      </c>
      <c r="Q71" s="36">
        <v>22.06</v>
      </c>
      <c r="R71" s="38">
        <v>0</v>
      </c>
      <c r="S71" s="38">
        <v>0</v>
      </c>
      <c r="T71" s="37">
        <f>SUMPRODUCT(LTA!J71:AN71,LTA!J$101:AN$101,LTA!J$104:AN$104)</f>
        <v>35.659999999999997</v>
      </c>
      <c r="U71" s="37">
        <f>SUMPRODUCT(LTA!J71:AN71,LTA!J$102:AN$102,LTA!J$104:AN$104)</f>
        <v>106.72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46.21</v>
      </c>
      <c r="Z71" s="34">
        <f>IEX!O71</f>
        <v>0</v>
      </c>
      <c r="AA71" s="75">
        <f>STOA!I71</f>
        <v>0</v>
      </c>
      <c r="AB71" s="75">
        <f>-STOA!O71</f>
        <v>-325</v>
      </c>
      <c r="AC71">
        <f t="shared" si="3"/>
        <v>11.935467005112034</v>
      </c>
      <c r="AD71">
        <f t="shared" si="4"/>
        <v>665.81913381668301</v>
      </c>
      <c r="AE71">
        <f>'IDT-1'!C71</f>
        <v>0.94599999999999995</v>
      </c>
      <c r="AF71" s="24"/>
      <c r="AG71">
        <f t="shared" si="5"/>
        <v>666.76513381668303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-45</v>
      </c>
      <c r="AM71" s="34">
        <f>RTM_PXI!I71</f>
        <v>0</v>
      </c>
      <c r="AN71" s="34">
        <f>RTM_PXI!O71</f>
        <v>0</v>
      </c>
      <c r="AO71" s="148">
        <f>GDAM_IEX!I71</f>
        <v>7.54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6.2057799999999999</v>
      </c>
      <c r="E72">
        <f>GT_NG!Q72</f>
        <v>8.5274180655475611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0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748.12694229746057</v>
      </c>
      <c r="P72" s="36">
        <v>68.069999999999993</v>
      </c>
      <c r="Q72" s="36">
        <v>22.06</v>
      </c>
      <c r="R72" s="38">
        <v>0</v>
      </c>
      <c r="S72" s="38">
        <v>0</v>
      </c>
      <c r="T72" s="37">
        <f>SUMPRODUCT(LTA!J72:AN72,LTA!J$101:AN$101,LTA!J$104:AN$104)</f>
        <v>24.22</v>
      </c>
      <c r="U72" s="37">
        <f>SUMPRODUCT(LTA!J72:AN72,LTA!J$102:AN$102,LTA!J$104:AN$104)</f>
        <v>106.72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36.909999999999997</v>
      </c>
      <c r="Z72" s="34">
        <f>IEX!O72</f>
        <v>0</v>
      </c>
      <c r="AA72" s="75">
        <f>STOA!I72</f>
        <v>0</v>
      </c>
      <c r="AB72" s="75">
        <f>-STOA!O72</f>
        <v>-325</v>
      </c>
      <c r="AC72">
        <f t="shared" si="3"/>
        <v>11.359347439638213</v>
      </c>
      <c r="AD72">
        <f t="shared" si="4"/>
        <v>688.19079292336994</v>
      </c>
      <c r="AE72">
        <f>'IDT-1'!C72</f>
        <v>8.2059999999999995</v>
      </c>
      <c r="AF72" s="24"/>
      <c r="AG72">
        <f t="shared" si="5"/>
        <v>696.39679292336996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3.71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6.2057799999999999</v>
      </c>
      <c r="E73">
        <f>GT_NG!Q73</f>
        <v>8.5274180655475611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6.3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763.48199665143716</v>
      </c>
      <c r="P73" s="36">
        <v>68.069999999999993</v>
      </c>
      <c r="Q73" s="36">
        <v>22.06</v>
      </c>
      <c r="R73" s="38">
        <v>0</v>
      </c>
      <c r="S73" s="38">
        <v>0</v>
      </c>
      <c r="T73" s="37">
        <f>SUMPRODUCT(LTA!J73:AN73,LTA!J$101:AN$101,LTA!J$104:AN$104)</f>
        <v>17.8</v>
      </c>
      <c r="U73" s="37">
        <f>SUMPRODUCT(LTA!J73:AN73,LTA!J$102:AN$102,LTA!J$104:AN$104)</f>
        <v>106.72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36.65</v>
      </c>
      <c r="Z73" s="34">
        <f>IEX!O73</f>
        <v>0</v>
      </c>
      <c r="AA73" s="75">
        <f>STOA!I73</f>
        <v>0</v>
      </c>
      <c r="AB73" s="75">
        <f>-STOA!O73</f>
        <v>-325</v>
      </c>
      <c r="AC73">
        <f t="shared" si="3"/>
        <v>11.465481896211617</v>
      </c>
      <c r="AD73">
        <f t="shared" si="4"/>
        <v>700.71971282077311</v>
      </c>
      <c r="AE73">
        <f>'IDT-1'!C73</f>
        <v>7.5529999999999999</v>
      </c>
      <c r="AF73" s="24"/>
      <c r="AG73">
        <f t="shared" si="5"/>
        <v>708.27271282077311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1.37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6.2057799999999999</v>
      </c>
      <c r="E74">
        <f>GT_NG!Q74</f>
        <v>8.5274180655475611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23.4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800.46312669454369</v>
      </c>
      <c r="P74" s="36">
        <v>68.069999999999993</v>
      </c>
      <c r="Q74" s="36">
        <v>22.06</v>
      </c>
      <c r="R74" s="38">
        <v>0</v>
      </c>
      <c r="S74" s="38">
        <v>0</v>
      </c>
      <c r="T74" s="37">
        <f>SUMPRODUCT(LTA!J74:AN74,LTA!J$101:AN$101,LTA!J$104:AN$104)</f>
        <v>13.6</v>
      </c>
      <c r="U74" s="37">
        <f>SUMPRODUCT(LTA!J74:AN74,LTA!J$102:AN$102,LTA!J$104:AN$104)</f>
        <v>106.72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33.54</v>
      </c>
      <c r="Z74" s="34">
        <f>IEX!O74</f>
        <v>0</v>
      </c>
      <c r="AA74" s="75">
        <f>STOA!I74</f>
        <v>0</v>
      </c>
      <c r="AB74" s="75">
        <f>-STOA!O74</f>
        <v>-325</v>
      </c>
      <c r="AC74">
        <f t="shared" si="3"/>
        <v>11.85079938857371</v>
      </c>
      <c r="AD74">
        <f t="shared" si="4"/>
        <v>746.2055253715173</v>
      </c>
      <c r="AE74">
        <f>'IDT-1'!C74</f>
        <v>16.527000000000001</v>
      </c>
      <c r="AF74" s="24"/>
      <c r="AG74">
        <f t="shared" si="5"/>
        <v>762.73252537151734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0.47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6.2057799999999999</v>
      </c>
      <c r="E75">
        <f>GT_NG!Q75</f>
        <v>8.8360238774980537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54.14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813.06791773700752</v>
      </c>
      <c r="P75" s="36">
        <v>68.069999999999993</v>
      </c>
      <c r="Q75" s="36">
        <v>22.06</v>
      </c>
      <c r="R75" s="38">
        <v>0</v>
      </c>
      <c r="S75" s="38">
        <v>0</v>
      </c>
      <c r="T75" s="37">
        <f>SUMPRODUCT(LTA!J75:AN75,LTA!J$101:AN$101,LTA!J$104:AN$104)</f>
        <v>13.33</v>
      </c>
      <c r="U75" s="37">
        <f>SUMPRODUCT(LTA!J75:AN75,LTA!J$102:AN$102,LTA!J$104:AN$104)</f>
        <v>107.53999999999999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41.04</v>
      </c>
      <c r="Z75" s="34">
        <f>IEX!O75</f>
        <v>0</v>
      </c>
      <c r="AA75" s="75">
        <f>STOA!I75</f>
        <v>0</v>
      </c>
      <c r="AB75" s="75">
        <f>-STOA!O75</f>
        <v>-325</v>
      </c>
      <c r="AC75">
        <f t="shared" si="3"/>
        <v>12.883788120617918</v>
      </c>
      <c r="AD75">
        <f t="shared" si="4"/>
        <v>725.54593349388767</v>
      </c>
      <c r="AE75">
        <f>'IDT-1'!C75</f>
        <v>19.228000000000002</v>
      </c>
      <c r="AF75" s="24"/>
      <c r="AG75">
        <f t="shared" si="5"/>
        <v>744.77393349388763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-71</v>
      </c>
      <c r="AM75" s="34">
        <f>RTM_PXI!I75</f>
        <v>0</v>
      </c>
      <c r="AN75" s="34">
        <f>RTM_PXI!O75</f>
        <v>0</v>
      </c>
      <c r="AO75" s="148">
        <f>GDAM_IEX!I75</f>
        <v>0.14000000000000001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6.2057799999999999</v>
      </c>
      <c r="E76">
        <f>GT_NG!Q76</f>
        <v>8.8360238774980537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54.14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825.97099306679013</v>
      </c>
      <c r="P76" s="36">
        <v>68.069999999999993</v>
      </c>
      <c r="Q76" s="36">
        <v>22.06</v>
      </c>
      <c r="R76" s="38">
        <v>0</v>
      </c>
      <c r="S76" s="38">
        <v>0</v>
      </c>
      <c r="T76" s="37">
        <f>SUMPRODUCT(LTA!J76:AN76,LTA!J$101:AN$101,LTA!J$104:AN$104)</f>
        <v>13.63</v>
      </c>
      <c r="U76" s="37">
        <f>SUMPRODUCT(LTA!J76:AN76,LTA!J$102:AN$102,LTA!J$104:AN$104)</f>
        <v>107.53999999999999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34.81</v>
      </c>
      <c r="Z76" s="34">
        <f>IEX!O76</f>
        <v>0</v>
      </c>
      <c r="AA76" s="75">
        <f>STOA!I76</f>
        <v>0</v>
      </c>
      <c r="AB76" s="75">
        <f>-STOA!O76</f>
        <v>-325</v>
      </c>
      <c r="AC76">
        <f t="shared" si="3"/>
        <v>13.019694372912094</v>
      </c>
      <c r="AD76">
        <f t="shared" si="4"/>
        <v>723.51310257137595</v>
      </c>
      <c r="AE76">
        <f>'IDT-1'!C76</f>
        <v>21.329000000000001</v>
      </c>
      <c r="AF76" s="24"/>
      <c r="AG76">
        <f t="shared" si="5"/>
        <v>744.8421025713759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-80</v>
      </c>
      <c r="AM76" s="34">
        <f>RTM_PXI!I76</f>
        <v>0</v>
      </c>
      <c r="AN76" s="34">
        <f>RTM_PXI!O76</f>
        <v>0</v>
      </c>
      <c r="AO76" s="148">
        <f>GDAM_IEX!I76</f>
        <v>0.27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6.2057799999999999</v>
      </c>
      <c r="E77">
        <f>GT_NG!Q77</f>
        <v>8.8360238774980537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54.14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823.93632102474669</v>
      </c>
      <c r="P77" s="36">
        <v>68.069999999999993</v>
      </c>
      <c r="Q77" s="36">
        <v>22.06</v>
      </c>
      <c r="R77" s="38">
        <v>0</v>
      </c>
      <c r="S77" s="38">
        <v>0</v>
      </c>
      <c r="T77" s="37">
        <f>SUMPRODUCT(LTA!J77:AN77,LTA!J$101:AN$101,LTA!J$104:AN$104)</f>
        <v>13.94</v>
      </c>
      <c r="U77" s="37">
        <f>SUMPRODUCT(LTA!J77:AN77,LTA!J$102:AN$102,LTA!J$104:AN$104)</f>
        <v>107.53999999999999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24.2</v>
      </c>
      <c r="Z77" s="34">
        <f>IEX!O77</f>
        <v>0</v>
      </c>
      <c r="AA77" s="75">
        <f>STOA!I77</f>
        <v>0</v>
      </c>
      <c r="AB77" s="75">
        <f>-STOA!O77</f>
        <v>-325</v>
      </c>
      <c r="AC77">
        <f t="shared" si="3"/>
        <v>12.873391339134484</v>
      </c>
      <c r="AD77">
        <f t="shared" si="4"/>
        <v>716.28473356311019</v>
      </c>
      <c r="AE77">
        <f>'IDT-1'!C77</f>
        <v>22.905000000000001</v>
      </c>
      <c r="AF77" s="24"/>
      <c r="AG77">
        <f t="shared" si="5"/>
        <v>739.18973356311017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-75</v>
      </c>
      <c r="AM77" s="34">
        <f>RTM_PXI!I77</f>
        <v>0</v>
      </c>
      <c r="AN77" s="34">
        <f>RTM_PXI!O77</f>
        <v>0</v>
      </c>
      <c r="AO77" s="148">
        <f>GDAM_IEX!I77</f>
        <v>0.23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6.2057799999999999</v>
      </c>
      <c r="E78">
        <f>GT_NG!Q78</f>
        <v>8.8360238774980537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54.14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825.22509079383894</v>
      </c>
      <c r="P78" s="36">
        <v>68.069999999999993</v>
      </c>
      <c r="Q78" s="36">
        <v>22.06</v>
      </c>
      <c r="R78" s="38">
        <v>0</v>
      </c>
      <c r="S78" s="38">
        <v>0</v>
      </c>
      <c r="T78" s="37">
        <f>SUMPRODUCT(LTA!J78:AN78,LTA!J$101:AN$101,LTA!J$104:AN$104)</f>
        <v>14.21</v>
      </c>
      <c r="U78" s="37">
        <f>SUMPRODUCT(LTA!J78:AN78,LTA!J$102:AN$102,LTA!J$104:AN$104)</f>
        <v>107.53999999999999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18.59</v>
      </c>
      <c r="Z78" s="34">
        <f>IEX!O78</f>
        <v>0</v>
      </c>
      <c r="AA78" s="75">
        <f>STOA!I78</f>
        <v>0</v>
      </c>
      <c r="AB78" s="75">
        <f>-STOA!O78</f>
        <v>-325</v>
      </c>
      <c r="AC78">
        <f t="shared" si="3"/>
        <v>12.966344371068194</v>
      </c>
      <c r="AD78">
        <f t="shared" si="4"/>
        <v>697.13055030026874</v>
      </c>
      <c r="AE78">
        <f>'IDT-1'!C78</f>
        <v>25.478999999999999</v>
      </c>
      <c r="AF78" s="24"/>
      <c r="AG78">
        <f t="shared" si="5"/>
        <v>722.60955030026878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-90</v>
      </c>
      <c r="AM78" s="34">
        <f>RTM_PXI!I78</f>
        <v>0</v>
      </c>
      <c r="AN78" s="34">
        <f>RTM_PXI!O78</f>
        <v>0</v>
      </c>
      <c r="AO78" s="148">
        <f>GDAM_IEX!I78</f>
        <v>0.22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6.2057799999999999</v>
      </c>
      <c r="E79">
        <f>GT_NG!Q79</f>
        <v>8.8360238774980537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54.14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820.12848126743972</v>
      </c>
      <c r="P79" s="36">
        <v>68.069999999999993</v>
      </c>
      <c r="Q79" s="36">
        <v>22.06</v>
      </c>
      <c r="R79" s="38">
        <v>0</v>
      </c>
      <c r="S79" s="38">
        <v>0</v>
      </c>
      <c r="T79" s="37">
        <f>SUMPRODUCT(LTA!J79:AN79,LTA!J$101:AN$101,LTA!J$104:AN$104)</f>
        <v>14.62</v>
      </c>
      <c r="U79" s="37">
        <f>SUMPRODUCT(LTA!J79:AN79,LTA!J$102:AN$102,LTA!J$104:AN$104)</f>
        <v>107.89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11.13</v>
      </c>
      <c r="Z79" s="34">
        <f>IEX!O79</f>
        <v>0</v>
      </c>
      <c r="AA79" s="75">
        <f>STOA!I79</f>
        <v>0</v>
      </c>
      <c r="AB79" s="75">
        <f>-STOA!O79</f>
        <v>-325</v>
      </c>
      <c r="AC79">
        <f t="shared" si="3"/>
        <v>12.893758324221107</v>
      </c>
      <c r="AD79">
        <f t="shared" si="4"/>
        <v>682.53652682071663</v>
      </c>
      <c r="AE79">
        <f>'IDT-1'!C79</f>
        <v>25.884</v>
      </c>
      <c r="AF79" s="24"/>
      <c r="AG79">
        <f t="shared" si="5"/>
        <v>708.42052682071665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-93</v>
      </c>
      <c r="AM79" s="34">
        <f>RTM_PXI!I79</f>
        <v>0</v>
      </c>
      <c r="AN79" s="34">
        <f>RTM_PXI!O79</f>
        <v>0</v>
      </c>
      <c r="AO79" s="148">
        <f>GDAM_IEX!I79</f>
        <v>0.35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6.2057799999999999</v>
      </c>
      <c r="E80">
        <f>GT_NG!Q80</f>
        <v>8.8360238774980537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54.14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772.51386697485043</v>
      </c>
      <c r="P80" s="36">
        <v>68.069999999999993</v>
      </c>
      <c r="Q80" s="36">
        <v>22.06</v>
      </c>
      <c r="R80" s="38">
        <v>0</v>
      </c>
      <c r="S80" s="38">
        <v>0</v>
      </c>
      <c r="T80" s="37">
        <f>SUMPRODUCT(LTA!J80:AN80,LTA!J$101:AN$101,LTA!J$104:AN$104)</f>
        <v>14.92</v>
      </c>
      <c r="U80" s="37">
        <f>SUMPRODUCT(LTA!J80:AN80,LTA!J$102:AN$102,LTA!J$104:AN$104)</f>
        <v>108.14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27.8</v>
      </c>
      <c r="Z80" s="34">
        <f>IEX!O80</f>
        <v>0</v>
      </c>
      <c r="AA80" s="75">
        <f>STOA!I80</f>
        <v>0</v>
      </c>
      <c r="AB80" s="75">
        <f>-STOA!O80</f>
        <v>-325</v>
      </c>
      <c r="AC80">
        <f t="shared" si="3"/>
        <v>12.41526630559135</v>
      </c>
      <c r="AD80">
        <f t="shared" si="4"/>
        <v>680.28040454675693</v>
      </c>
      <c r="AE80">
        <f>'IDT-1'!C80</f>
        <v>15.988</v>
      </c>
      <c r="AF80" s="24"/>
      <c r="AG80">
        <f t="shared" si="5"/>
        <v>696.26840454675698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-66</v>
      </c>
      <c r="AM80" s="34">
        <f>RTM_PXI!I80</f>
        <v>0</v>
      </c>
      <c r="AN80" s="34">
        <f>RTM_PXI!O80</f>
        <v>0</v>
      </c>
      <c r="AO80" s="148">
        <f>GDAM_IEX!I80</f>
        <v>1.01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6.2057799999999999</v>
      </c>
      <c r="E81">
        <f>GT_NG!Q81</f>
        <v>8.8360238774980537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54.14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749.6053299670258</v>
      </c>
      <c r="P81" s="36">
        <v>68.069999999999993</v>
      </c>
      <c r="Q81" s="36">
        <v>22.06</v>
      </c>
      <c r="R81" s="38">
        <v>0</v>
      </c>
      <c r="S81" s="38">
        <v>0</v>
      </c>
      <c r="T81" s="37">
        <f>SUMPRODUCT(LTA!J81:AN81,LTA!J$101:AN$101,LTA!J$104:AN$104)</f>
        <v>15.67</v>
      </c>
      <c r="U81" s="37">
        <f>SUMPRODUCT(LTA!J81:AN81,LTA!J$102:AN$102,LTA!J$104:AN$104)</f>
        <v>108.21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36.1</v>
      </c>
      <c r="Z81" s="34">
        <f>IEX!O81</f>
        <v>0</v>
      </c>
      <c r="AA81" s="75">
        <f>STOA!I81</f>
        <v>0</v>
      </c>
      <c r="AB81" s="75">
        <f>-STOA!O81</f>
        <v>-325</v>
      </c>
      <c r="AC81">
        <f t="shared" si="3"/>
        <v>12.428066383350066</v>
      </c>
      <c r="AD81">
        <f t="shared" si="4"/>
        <v>671.74906746117347</v>
      </c>
      <c r="AE81">
        <f>'IDT-1'!C81</f>
        <v>16.193000000000001</v>
      </c>
      <c r="AF81" s="24"/>
      <c r="AG81">
        <f t="shared" si="5"/>
        <v>687.94206746117345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-71</v>
      </c>
      <c r="AM81" s="34">
        <f>RTM_PXI!I81</f>
        <v>0</v>
      </c>
      <c r="AN81" s="34">
        <f>RTM_PXI!O81</f>
        <v>0</v>
      </c>
      <c r="AO81" s="148">
        <f>GDAM_IEX!I81</f>
        <v>11.28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6.2057799999999999</v>
      </c>
      <c r="E82">
        <f>GT_NG!Q82</f>
        <v>8.8360238774980537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54.14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748.52277210614307</v>
      </c>
      <c r="P82" s="36">
        <v>68.069999999999993</v>
      </c>
      <c r="Q82" s="36">
        <v>22.06</v>
      </c>
      <c r="R82" s="38">
        <v>0</v>
      </c>
      <c r="S82" s="38">
        <v>0</v>
      </c>
      <c r="T82" s="37">
        <f>SUMPRODUCT(LTA!J82:AN82,LTA!J$101:AN$101,LTA!J$104:AN$104)</f>
        <v>16.010000000000002</v>
      </c>
      <c r="U82" s="37">
        <f>SUMPRODUCT(LTA!J82:AN82,LTA!J$102:AN$102,LTA!J$104:AN$104)</f>
        <v>108.27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16.559999999999999</v>
      </c>
      <c r="Z82" s="34">
        <f>IEX!O82</f>
        <v>0</v>
      </c>
      <c r="AA82" s="75">
        <f>STOA!I82</f>
        <v>0</v>
      </c>
      <c r="AB82" s="75">
        <f>-STOA!O82</f>
        <v>-325</v>
      </c>
      <c r="AC82">
        <f t="shared" si="3"/>
        <v>12.319562370493321</v>
      </c>
      <c r="AD82">
        <f t="shared" si="4"/>
        <v>652.91501361314761</v>
      </c>
      <c r="AE82">
        <f>'IDT-1'!C82</f>
        <v>25.916</v>
      </c>
      <c r="AF82" s="24"/>
      <c r="AG82">
        <f t="shared" si="5"/>
        <v>678.83101361314766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-74</v>
      </c>
      <c r="AM82" s="34">
        <f>RTM_PXI!I82</f>
        <v>0</v>
      </c>
      <c r="AN82" s="34">
        <f>RTM_PXI!O82</f>
        <v>0</v>
      </c>
      <c r="AO82" s="148">
        <f>GDAM_IEX!I82</f>
        <v>15.56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6.2057799999999999</v>
      </c>
      <c r="E83">
        <f>GT_NG!Q83</f>
        <v>8.8360238774980537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739.56659829895204</v>
      </c>
      <c r="P83" s="36">
        <v>68.069999999999993</v>
      </c>
      <c r="Q83" s="36">
        <v>22.06</v>
      </c>
      <c r="R83" s="38">
        <v>0</v>
      </c>
      <c r="S83" s="38">
        <v>0</v>
      </c>
      <c r="T83" s="37">
        <f>SUMPRODUCT(LTA!J83:AN83,LTA!J$101:AN$101,LTA!J$104:AN$104)</f>
        <v>16.34</v>
      </c>
      <c r="U83" s="37">
        <f>SUMPRODUCT(LTA!J83:AN83,LTA!J$102:AN$102,LTA!J$104:AN$104)</f>
        <v>108.21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-20</v>
      </c>
      <c r="AA83" s="75">
        <f>STOA!I83</f>
        <v>0</v>
      </c>
      <c r="AB83" s="75">
        <f>-STOA!O83</f>
        <v>-225</v>
      </c>
      <c r="AC83">
        <f t="shared" si="3"/>
        <v>11.400216204744464</v>
      </c>
      <c r="AD83">
        <f t="shared" si="4"/>
        <v>662.88818597170575</v>
      </c>
      <c r="AE83">
        <f>'IDT-1'!C83</f>
        <v>-35</v>
      </c>
      <c r="AF83" s="24"/>
      <c r="AG83">
        <f t="shared" si="5"/>
        <v>627.88818597170575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-95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6.2057799999999999</v>
      </c>
      <c r="E84">
        <f>GT_NG!Q84</f>
        <v>8.8360238774980537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722.4777614210434</v>
      </c>
      <c r="P84" s="36">
        <v>68.069999999999993</v>
      </c>
      <c r="Q84" s="36">
        <v>22.06</v>
      </c>
      <c r="R84" s="38">
        <v>0</v>
      </c>
      <c r="S84" s="38">
        <v>0</v>
      </c>
      <c r="T84" s="37">
        <f>SUMPRODUCT(LTA!J84:AN84,LTA!J$101:AN$101,LTA!J$104:AN$104)</f>
        <v>16.670000000000002</v>
      </c>
      <c r="U84" s="37">
        <f>SUMPRODUCT(LTA!J84:AN84,LTA!J$102:AN$102,LTA!J$104:AN$104)</f>
        <v>108.39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-20</v>
      </c>
      <c r="AA84" s="75">
        <f>STOA!I84</f>
        <v>0</v>
      </c>
      <c r="AB84" s="75">
        <f>-STOA!O84</f>
        <v>-225</v>
      </c>
      <c r="AC84">
        <f t="shared" si="3"/>
        <v>11.303309763594475</v>
      </c>
      <c r="AD84">
        <f t="shared" si="4"/>
        <v>641.40625553494681</v>
      </c>
      <c r="AE84">
        <f>'IDT-1'!C84</f>
        <v>-40</v>
      </c>
      <c r="AF84" s="24"/>
      <c r="AG84">
        <f t="shared" si="5"/>
        <v>601.40625553494681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-100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6.2057799999999999</v>
      </c>
      <c r="E85">
        <f>GT_NG!Q85</f>
        <v>8.8360238774980537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720.97722962252124</v>
      </c>
      <c r="P85" s="36">
        <v>68.069999999999993</v>
      </c>
      <c r="Q85" s="36">
        <v>22.06</v>
      </c>
      <c r="R85" s="38">
        <v>0</v>
      </c>
      <c r="S85" s="38">
        <v>0</v>
      </c>
      <c r="T85" s="37">
        <f>SUMPRODUCT(LTA!J85:AN85,LTA!J$101:AN$101,LTA!J$104:AN$104)</f>
        <v>16.670000000000002</v>
      </c>
      <c r="U85" s="37">
        <f>SUMPRODUCT(LTA!J85:AN85,LTA!J$102:AN$102,LTA!J$104:AN$104)</f>
        <v>108.53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-65</v>
      </c>
      <c r="AA85" s="75">
        <f>STOA!I85</f>
        <v>0</v>
      </c>
      <c r="AB85" s="75">
        <f>-STOA!O85</f>
        <v>-225</v>
      </c>
      <c r="AC85">
        <f t="shared" si="3"/>
        <v>11.630727605482452</v>
      </c>
      <c r="AD85">
        <f t="shared" si="4"/>
        <v>599.71830589453668</v>
      </c>
      <c r="AE85">
        <f>'IDT-1'!C85</f>
        <v>0</v>
      </c>
      <c r="AF85" s="24"/>
      <c r="AG85">
        <f t="shared" si="5"/>
        <v>599.71830589453668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-95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6.2057799999999999</v>
      </c>
      <c r="E86">
        <f>GT_NG!Q86</f>
        <v>8.8360238774980537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717.63808704592725</v>
      </c>
      <c r="P86" s="36">
        <v>68.069999999999993</v>
      </c>
      <c r="Q86" s="36">
        <v>22.06</v>
      </c>
      <c r="R86" s="38">
        <v>0</v>
      </c>
      <c r="S86" s="38">
        <v>0</v>
      </c>
      <c r="T86" s="37">
        <f>SUMPRODUCT(LTA!J86:AN86,LTA!J$101:AN$101,LTA!J$104:AN$104)</f>
        <v>16.670000000000002</v>
      </c>
      <c r="U86" s="37">
        <f>SUMPRODUCT(LTA!J86:AN86,LTA!J$102:AN$102,LTA!J$104:AN$104)</f>
        <v>108.39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-80</v>
      </c>
      <c r="AA86" s="75">
        <f>STOA!I86</f>
        <v>0</v>
      </c>
      <c r="AB86" s="75">
        <f>-STOA!O86</f>
        <v>-225</v>
      </c>
      <c r="AC86">
        <f t="shared" si="3"/>
        <v>11.677743227363063</v>
      </c>
      <c r="AD86">
        <f t="shared" si="4"/>
        <v>587.19214769606208</v>
      </c>
      <c r="AE86">
        <f>'IDT-1'!C86</f>
        <v>-1</v>
      </c>
      <c r="AF86" s="24"/>
      <c r="AG86">
        <f t="shared" si="5"/>
        <v>586.19214769606208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-89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6.2057799999999999</v>
      </c>
      <c r="E87">
        <f>GT_NG!Q87</f>
        <v>8.8360238774980537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46.22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634.00521867674661</v>
      </c>
      <c r="P87" s="36">
        <v>68.069999999999993</v>
      </c>
      <c r="Q87" s="36">
        <v>22.06</v>
      </c>
      <c r="R87" s="38">
        <v>0</v>
      </c>
      <c r="S87" s="38">
        <v>0</v>
      </c>
      <c r="T87" s="37">
        <f>SUMPRODUCT(LTA!J87:AN87,LTA!J$101:AN$101,LTA!J$104:AN$104)</f>
        <v>15.67</v>
      </c>
      <c r="U87" s="37">
        <f>SUMPRODUCT(LTA!J87:AN87,LTA!J$102:AN$102,LTA!J$104:AN$104)</f>
        <v>108.46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-80</v>
      </c>
      <c r="AA87" s="75">
        <f>STOA!I87</f>
        <v>0</v>
      </c>
      <c r="AB87" s="75">
        <f>-STOA!O87</f>
        <v>-225</v>
      </c>
      <c r="AC87">
        <f t="shared" si="3"/>
        <v>10.22373009554682</v>
      </c>
      <c r="AD87">
        <f t="shared" si="4"/>
        <v>594.3032924586978</v>
      </c>
      <c r="AE87">
        <f>'IDT-1'!C87</f>
        <v>-11</v>
      </c>
      <c r="AF87" s="24"/>
      <c r="AG87">
        <f t="shared" si="5"/>
        <v>583.3032924586978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5.9024900000000002</v>
      </c>
      <c r="E88">
        <f>GT_NG!Q88</f>
        <v>8.8360238774980537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46.22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599.52515300461585</v>
      </c>
      <c r="P88" s="36">
        <v>68.069999999999993</v>
      </c>
      <c r="Q88" s="36">
        <v>22.06</v>
      </c>
      <c r="R88" s="38">
        <v>0</v>
      </c>
      <c r="S88" s="38">
        <v>0</v>
      </c>
      <c r="T88" s="37">
        <f>SUMPRODUCT(LTA!J88:AN88,LTA!J$101:AN$101,LTA!J$104:AN$104)</f>
        <v>15.67</v>
      </c>
      <c r="U88" s="37">
        <f>SUMPRODUCT(LTA!J88:AN88,LTA!J$102:AN$102,LTA!J$104:AN$104)</f>
        <v>108.55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-58</v>
      </c>
      <c r="AA88" s="75">
        <f>STOA!I88</f>
        <v>0</v>
      </c>
      <c r="AB88" s="75">
        <f>-STOA!O88</f>
        <v>-225</v>
      </c>
      <c r="AC88">
        <f t="shared" si="3"/>
        <v>9.9153635924511434</v>
      </c>
      <c r="AD88">
        <f t="shared" si="4"/>
        <v>561.91830328966262</v>
      </c>
      <c r="AE88">
        <f>'IDT-1'!C88</f>
        <v>-1</v>
      </c>
      <c r="AF88" s="24"/>
      <c r="AG88">
        <f t="shared" si="5"/>
        <v>560.91830328966262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-20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5.9024900000000002</v>
      </c>
      <c r="E89">
        <f>GT_NG!Q89</f>
        <v>8.8360238774980537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47.562247955759325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591.82464710363888</v>
      </c>
      <c r="P89" s="36">
        <v>68.069999999999993</v>
      </c>
      <c r="Q89" s="36">
        <v>21.19</v>
      </c>
      <c r="R89" s="38">
        <v>0</v>
      </c>
      <c r="S89" s="38">
        <v>0</v>
      </c>
      <c r="T89" s="37">
        <f>SUMPRODUCT(LTA!J89:AN89,LTA!J$101:AN$101,LTA!J$104:AN$104)</f>
        <v>15.67</v>
      </c>
      <c r="U89" s="37">
        <f>SUMPRODUCT(LTA!J89:AN89,LTA!J$102:AN$102,LTA!J$104:AN$104)</f>
        <v>79.990000000000009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-32</v>
      </c>
      <c r="AA89" s="75">
        <f>STOA!I89</f>
        <v>0</v>
      </c>
      <c r="AB89" s="75">
        <f>-STOA!O89</f>
        <v>-225</v>
      </c>
      <c r="AC89">
        <f t="shared" si="3"/>
        <v>9.326722863065088</v>
      </c>
      <c r="AD89">
        <f t="shared" si="4"/>
        <v>560.71868607383112</v>
      </c>
      <c r="AE89">
        <f>'IDT-1'!C89</f>
        <v>-1</v>
      </c>
      <c r="AF89" s="24"/>
      <c r="AG89">
        <f t="shared" si="5"/>
        <v>559.71868607383112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-12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5.365899999999999</v>
      </c>
      <c r="E90">
        <f>GT_NG!Q90</f>
        <v>8.8360238774980537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47.562247955759325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591.7950780070347</v>
      </c>
      <c r="P90" s="36">
        <v>68.069999999999993</v>
      </c>
      <c r="Q90" s="36">
        <v>21.19</v>
      </c>
      <c r="R90" s="38">
        <v>0</v>
      </c>
      <c r="S90" s="38">
        <v>0</v>
      </c>
      <c r="T90" s="37">
        <f>SUMPRODUCT(LTA!J90:AN90,LTA!J$101:AN$101,LTA!J$104:AN$104)</f>
        <v>15.67</v>
      </c>
      <c r="U90" s="37">
        <f>SUMPRODUCT(LTA!J90:AN90,LTA!J$102:AN$102,LTA!J$104:AN$104)</f>
        <v>75.25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-37</v>
      </c>
      <c r="AA90" s="75">
        <f>STOA!I90</f>
        <v>0</v>
      </c>
      <c r="AB90" s="75">
        <f>-STOA!O90</f>
        <v>-225</v>
      </c>
      <c r="AC90">
        <f t="shared" si="3"/>
        <v>9.3499203884527233</v>
      </c>
      <c r="AD90">
        <f t="shared" si="4"/>
        <v>547.38932945183933</v>
      </c>
      <c r="AE90">
        <f>'IDT-1'!C90</f>
        <v>0</v>
      </c>
      <c r="AF90" s="24"/>
      <c r="AG90">
        <f t="shared" si="5"/>
        <v>547.38932945183933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-15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5.365899999999999</v>
      </c>
      <c r="E91">
        <f>GT_NG!Q91</f>
        <v>8.5960031974420463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47.562247955759325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591.7950780070347</v>
      </c>
      <c r="P91" s="36">
        <v>68.069999999999993</v>
      </c>
      <c r="Q91" s="36">
        <v>21.19</v>
      </c>
      <c r="R91" s="38">
        <v>0</v>
      </c>
      <c r="S91" s="38">
        <v>0</v>
      </c>
      <c r="T91" s="37">
        <f>SUMPRODUCT(LTA!J91:AN91,LTA!J$101:AN$101,LTA!J$104:AN$104)</f>
        <v>15.67</v>
      </c>
      <c r="U91" s="37">
        <f>SUMPRODUCT(LTA!J91:AN91,LTA!J$102:AN$102,LTA!J$104:AN$104)</f>
        <v>74.92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-276.11</v>
      </c>
      <c r="AC91">
        <f t="shared" si="3"/>
        <v>9.4900737234131061</v>
      </c>
      <c r="AD91">
        <f t="shared" si="4"/>
        <v>529.56915543682283</v>
      </c>
      <c r="AE91">
        <f>'IDT-1'!C91</f>
        <v>0</v>
      </c>
      <c r="AF91" s="24"/>
      <c r="AG91">
        <f t="shared" si="5"/>
        <v>529.56915543682283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-18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5.9491499999999995</v>
      </c>
      <c r="E92">
        <f>GT_NG!Q92</f>
        <v>8.5960031974420463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47.562247955759325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591.7950780070347</v>
      </c>
      <c r="P92" s="36">
        <v>68.069999999999993</v>
      </c>
      <c r="Q92" s="36">
        <v>21.19</v>
      </c>
      <c r="R92" s="38">
        <v>0</v>
      </c>
      <c r="S92" s="38">
        <v>0</v>
      </c>
      <c r="T92" s="37">
        <f>SUMPRODUCT(LTA!J92:AN92,LTA!J$101:AN$101,LTA!J$104:AN$104)</f>
        <v>15.67</v>
      </c>
      <c r="U92" s="37">
        <f>SUMPRODUCT(LTA!J92:AN92,LTA!J$102:AN$102,LTA!J$104:AN$104)</f>
        <v>60.47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-276.11</v>
      </c>
      <c r="AC92">
        <f t="shared" si="3"/>
        <v>9.4074776543126646</v>
      </c>
      <c r="AD92">
        <f t="shared" si="4"/>
        <v>511.7850015059235</v>
      </c>
      <c r="AE92">
        <f>'IDT-1'!C92</f>
        <v>0</v>
      </c>
      <c r="AF92" s="24"/>
      <c r="AG92">
        <f t="shared" si="5"/>
        <v>511.7850015059235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-22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5.9491499999999995</v>
      </c>
      <c r="E93">
        <f>GT_NG!Q93</f>
        <v>8.5960031974420463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583.5890564350982</v>
      </c>
      <c r="P93" s="36">
        <v>68.069999999999993</v>
      </c>
      <c r="Q93" s="36">
        <v>10.59</v>
      </c>
      <c r="R93" s="38">
        <v>0</v>
      </c>
      <c r="S93" s="38">
        <v>0</v>
      </c>
      <c r="T93" s="37">
        <f>SUMPRODUCT(LTA!J93:AN93,LTA!J$101:AN$101,LTA!J$104:AN$104)</f>
        <v>15.67</v>
      </c>
      <c r="U93" s="37">
        <f>SUMPRODUCT(LTA!J93:AN93,LTA!J$102:AN$102,LTA!J$104:AN$104)</f>
        <v>55.66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-276.11</v>
      </c>
      <c r="AC93">
        <f t="shared" si="3"/>
        <v>9.1669281391670143</v>
      </c>
      <c r="AD93">
        <f t="shared" si="4"/>
        <v>495.43953092626987</v>
      </c>
      <c r="AE93">
        <f>'IDT-1'!C93</f>
        <v>0</v>
      </c>
      <c r="AF93" s="24"/>
      <c r="AG93">
        <f t="shared" si="5"/>
        <v>495.43953092626987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-16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5.9491499999999995</v>
      </c>
      <c r="E94">
        <f>GT_NG!Q94</f>
        <v>8.5960031974420463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591.4749674321165</v>
      </c>
      <c r="P94" s="36">
        <v>68.069999999999993</v>
      </c>
      <c r="Q94" s="36">
        <v>10.59</v>
      </c>
      <c r="R94" s="38">
        <v>0</v>
      </c>
      <c r="S94" s="38">
        <v>0</v>
      </c>
      <c r="T94" s="37">
        <f>SUMPRODUCT(LTA!J94:AN94,LTA!J$101:AN$101,LTA!J$104:AN$104)</f>
        <v>15.67</v>
      </c>
      <c r="U94" s="37">
        <f>SUMPRODUCT(LTA!J94:AN94,LTA!J$102:AN$102,LTA!J$104:AN$104)</f>
        <v>55.66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-276.11</v>
      </c>
      <c r="AC94">
        <f t="shared" si="3"/>
        <v>9.4788333655637516</v>
      </c>
      <c r="AD94">
        <f t="shared" si="4"/>
        <v>474.01353669689144</v>
      </c>
      <c r="AE94">
        <f>'IDT-1'!C94</f>
        <v>0</v>
      </c>
      <c r="AF94" s="24"/>
      <c r="AG94">
        <f t="shared" si="5"/>
        <v>474.01353669689144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-45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6.0657999999999994</v>
      </c>
      <c r="E95">
        <f>GT_NG!Q95</f>
        <v>8.5960031974420463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591.47547823293178</v>
      </c>
      <c r="P95" s="36">
        <v>68.069999999999993</v>
      </c>
      <c r="Q95" s="36">
        <v>10.59</v>
      </c>
      <c r="R95" s="38">
        <v>0</v>
      </c>
      <c r="S95" s="38">
        <v>0</v>
      </c>
      <c r="T95" s="37">
        <f>SUMPRODUCT(LTA!J95:AN95,LTA!J$101:AN$101,LTA!J$104:AN$104)</f>
        <v>15.67</v>
      </c>
      <c r="U95" s="37">
        <f>SUMPRODUCT(LTA!J95:AN95,LTA!J$102:AN$102,LTA!J$104:AN$104)</f>
        <v>55.66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-15</v>
      </c>
      <c r="AA95" s="75">
        <f>STOA!I95</f>
        <v>0</v>
      </c>
      <c r="AB95" s="75">
        <f>-STOA!O95</f>
        <v>-276.11</v>
      </c>
      <c r="AC95">
        <f t="shared" si="3"/>
        <v>9.6577118285132695</v>
      </c>
      <c r="AD95">
        <f>SUM(B95:AB95,AI95:AT95)-AC95</f>
        <v>452.95181903475725</v>
      </c>
      <c r="AE95">
        <f>'IDT-1'!C95</f>
        <v>0</v>
      </c>
      <c r="AF95" s="24"/>
      <c r="AG95">
        <f t="shared" si="5"/>
        <v>452.95181903475725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-51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6.0657999999999994</v>
      </c>
      <c r="E96">
        <f>GT_NG!Q96</f>
        <v>8.5960031974420463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584.85097523728496</v>
      </c>
      <c r="P96" s="36">
        <v>42.98</v>
      </c>
      <c r="Q96" s="36">
        <v>10.59</v>
      </c>
      <c r="R96" s="38">
        <v>0</v>
      </c>
      <c r="S96" s="38">
        <v>0</v>
      </c>
      <c r="T96" s="37">
        <f>SUMPRODUCT(LTA!J96:AN96,LTA!J$101:AN$101,LTA!J$104:AN$104)</f>
        <v>15.67</v>
      </c>
      <c r="U96" s="37">
        <f>SUMPRODUCT(LTA!J96:AN96,LTA!J$102:AN$102,LTA!J$104:AN$104)</f>
        <v>55.66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-30</v>
      </c>
      <c r="AA96" s="75">
        <f>STOA!I96</f>
        <v>0</v>
      </c>
      <c r="AB96" s="75">
        <f>-STOA!O96</f>
        <v>-276.11</v>
      </c>
      <c r="AC96">
        <f t="shared" si="3"/>
        <v>9.2727137952013905</v>
      </c>
      <c r="AD96">
        <f t="shared" si="4"/>
        <v>435.62231407242223</v>
      </c>
      <c r="AE96">
        <f>'IDT-1'!C96</f>
        <v>0</v>
      </c>
      <c r="AF96" s="24"/>
      <c r="AG96">
        <f t="shared" si="5"/>
        <v>435.62231407242223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-22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6.0657999999999994</v>
      </c>
      <c r="E97">
        <f>GT_NG!Q97</f>
        <v>8.5960031974420463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596.47229387289474</v>
      </c>
      <c r="P97" s="36">
        <v>38.522194871794873</v>
      </c>
      <c r="Q97" s="36">
        <v>10.59</v>
      </c>
      <c r="R97" s="38">
        <v>0</v>
      </c>
      <c r="S97" s="38">
        <v>0</v>
      </c>
      <c r="T97" s="37">
        <f>SUMPRODUCT(LTA!J97:AN97,LTA!J$101:AN$101,LTA!J$104:AN$104)</f>
        <v>15.67</v>
      </c>
      <c r="U97" s="37">
        <f>SUMPRODUCT(LTA!J97:AN97,LTA!J$102:AN$102,LTA!J$104:AN$104)</f>
        <v>55.66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-55</v>
      </c>
      <c r="AA97" s="75">
        <f>STOA!I97</f>
        <v>0</v>
      </c>
      <c r="AB97" s="75">
        <f>-STOA!O97</f>
        <v>-276.11</v>
      </c>
      <c r="AC97">
        <f t="shared" si="3"/>
        <v>9.4430123590871471</v>
      </c>
      <c r="AD97">
        <f t="shared" si="4"/>
        <v>429.61552901594115</v>
      </c>
      <c r="AE97">
        <f>'IDT-1'!C97</f>
        <v>0</v>
      </c>
      <c r="AF97" s="24"/>
      <c r="AG97">
        <f t="shared" si="5"/>
        <v>429.61552901594115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6.0657999999999994</v>
      </c>
      <c r="E98">
        <f>GT_NG!Q98</f>
        <v>8.5960031974420463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596.47216317637799</v>
      </c>
      <c r="P98" s="36">
        <v>38.522194871794873</v>
      </c>
      <c r="Q98" s="36">
        <v>10.59</v>
      </c>
      <c r="R98" s="38">
        <v>0</v>
      </c>
      <c r="S98" s="38">
        <v>0</v>
      </c>
      <c r="T98" s="37">
        <f>SUMPRODUCT(LTA!J98:AN98,LTA!J$101:AN$101,LTA!J$104:AN$104)</f>
        <v>15.67</v>
      </c>
      <c r="U98" s="37">
        <f>SUMPRODUCT(LTA!J98:AN98,LTA!J$102:AN$102,LTA!J$104:AN$104)</f>
        <v>55.66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-75</v>
      </c>
      <c r="AA98" s="75">
        <f>STOA!I98</f>
        <v>0</v>
      </c>
      <c r="AB98" s="75">
        <f>-STOA!O98</f>
        <v>-276.11</v>
      </c>
      <c r="AC98">
        <f t="shared" si="3"/>
        <v>9.6124344157341888</v>
      </c>
      <c r="AD98">
        <f t="shared" si="4"/>
        <v>409.44597626277738</v>
      </c>
      <c r="AE98">
        <f>'IDT-1'!C98</f>
        <v>0</v>
      </c>
      <c r="AF98" s="24"/>
      <c r="AG98">
        <f t="shared" si="5"/>
        <v>409.44597626277738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0.14624410500000001</v>
      </c>
      <c r="E99">
        <f t="shared" si="6"/>
        <v>0.2062796344814532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1.1490341766029426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15.574265330407631</v>
      </c>
      <c r="P99" s="36">
        <f t="shared" si="6"/>
        <v>1.4390930859583959</v>
      </c>
      <c r="Q99" s="36">
        <f t="shared" si="6"/>
        <v>0.40837812592898765</v>
      </c>
      <c r="R99" s="38">
        <f t="shared" si="6"/>
        <v>0.23508683564764471</v>
      </c>
      <c r="S99" s="38">
        <f t="shared" si="6"/>
        <v>0</v>
      </c>
      <c r="T99" s="37">
        <f t="shared" si="6"/>
        <v>1.7739450000000005</v>
      </c>
      <c r="U99" s="37">
        <f t="shared" si="6"/>
        <v>2.0392799999999998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0.23098249999999998</v>
      </c>
      <c r="Z99" s="34">
        <f t="shared" si="6"/>
        <v>-0.63700000000000001</v>
      </c>
      <c r="AA99" s="75">
        <f t="shared" si="6"/>
        <v>0</v>
      </c>
      <c r="AB99" s="75">
        <f t="shared" si="6"/>
        <v>-7.2588800000000013</v>
      </c>
      <c r="AC99">
        <f t="shared" si="6"/>
        <v>0.27150073813202974</v>
      </c>
      <c r="AD99">
        <f t="shared" si="6"/>
        <v>14.139213055895031</v>
      </c>
      <c r="AE99">
        <f t="shared" si="6"/>
        <v>0.10638500000000002</v>
      </c>
      <c r="AG99">
        <f t="shared" si="6"/>
        <v>14.245598055895027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-1.0217499999999999</v>
      </c>
      <c r="AM99">
        <f t="shared" si="6"/>
        <v>0</v>
      </c>
      <c r="AN99">
        <f t="shared" si="6"/>
        <v>0</v>
      </c>
      <c r="AO99">
        <f t="shared" si="6"/>
        <v>0.12575500000000001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R1:AR2"/>
    <mergeCell ref="AN1:AN2"/>
    <mergeCell ref="AL1:AL2"/>
    <mergeCell ref="AM1:AM2"/>
    <mergeCell ref="AO1:AO2"/>
    <mergeCell ref="AP1:AP2"/>
    <mergeCell ref="AQ1:AQ2"/>
    <mergeCell ref="L1:L2"/>
    <mergeCell ref="M1:M2"/>
    <mergeCell ref="N1:N2"/>
    <mergeCell ref="O1:O2"/>
    <mergeCell ref="P1:P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45286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TWEPL!R3</f>
        <v>7.6729499999999993</v>
      </c>
      <c r="E3">
        <f>GT_NG!T3</f>
        <v>11.220889954702903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420.55054573933648</v>
      </c>
      <c r="P3" s="36">
        <v>44.23</v>
      </c>
      <c r="Q3" s="36">
        <v>7.707646520146521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228.54999999999998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-19</v>
      </c>
      <c r="AA3" s="75">
        <f>STOA!J3</f>
        <v>1.84</v>
      </c>
      <c r="AB3" s="75">
        <f>-STOA!P3</f>
        <v>0</v>
      </c>
      <c r="AC3">
        <f>SUMIF(B3:AB3,"&gt;0")*$AC$2-SUMIF(B3:AB3,"&lt;0")*($AC$2/(1-$AC$2))+SUMIF(AI3:AR3,"&gt;0")*$AC$2-SUMIF(AI3:AR3,"&lt;0")*($AC$2/(1-$AC$2))</f>
        <v>7.8521590331168829</v>
      </c>
      <c r="AD3">
        <f>SUM(B3:AB3,AI3:AT3)-AC3</f>
        <v>619.63259111079446</v>
      </c>
      <c r="AE3">
        <f>'IDT-1'!F3</f>
        <v>0</v>
      </c>
      <c r="AF3" s="24"/>
      <c r="AG3">
        <f>SUM(AD3:AF3)</f>
        <v>619.63259111079446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-134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7.6729499999999993</v>
      </c>
      <c r="E4">
        <f>GT_NG!T4</f>
        <v>11.220889954702903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468.27599344969798</v>
      </c>
      <c r="P4" s="36">
        <v>19.260000000000002</v>
      </c>
      <c r="Q4" s="36">
        <v>7.707646520146521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232.45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-36</v>
      </c>
      <c r="AA4" s="75">
        <f>STOA!J4</f>
        <v>1.84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8.4149111028794827</v>
      </c>
      <c r="AD4">
        <f t="shared" ref="AD4:AD67" si="1">SUM(B4:AB4,AI4:AT4)-AC4</f>
        <v>605.72528675139347</v>
      </c>
      <c r="AE4">
        <f>'IDT-1'!F4</f>
        <v>0</v>
      </c>
      <c r="AF4" s="24"/>
      <c r="AG4">
        <f t="shared" ref="AG4:AG67" si="2">SUM(AD4:AF4)</f>
        <v>605.72528675139347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-157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7.6729499999999993</v>
      </c>
      <c r="E5">
        <f>GT_NG!T5</f>
        <v>11.220889954702903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465.1129421769096</v>
      </c>
      <c r="P5" s="36">
        <v>19.261754417926763</v>
      </c>
      <c r="Q5" s="36">
        <v>7.707646520146521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232.11999999999998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-52</v>
      </c>
      <c r="AA5" s="75">
        <f>STOA!J5</f>
        <v>1.84</v>
      </c>
      <c r="AB5" s="75">
        <f>-STOA!P5</f>
        <v>0</v>
      </c>
      <c r="AC5">
        <f t="shared" si="0"/>
        <v>8.4787669442724241</v>
      </c>
      <c r="AD5">
        <f t="shared" si="1"/>
        <v>591.17013405513887</v>
      </c>
      <c r="AE5">
        <f>'IDT-1'!F5</f>
        <v>0</v>
      </c>
      <c r="AF5" s="24"/>
      <c r="AG5">
        <f t="shared" si="2"/>
        <v>591.17013405513887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-152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7.6729499999999993</v>
      </c>
      <c r="E6">
        <f>GT_NG!T6</f>
        <v>11.220889954702903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465.73387625201315</v>
      </c>
      <c r="P6" s="36">
        <v>19.261754417926763</v>
      </c>
      <c r="Q6" s="36">
        <v>7.707646520146521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232.01999999999998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-64</v>
      </c>
      <c r="AA6" s="75">
        <f>STOA!J6</f>
        <v>1.84</v>
      </c>
      <c r="AB6" s="75">
        <f>-STOA!P6</f>
        <v>0</v>
      </c>
      <c r="AC6">
        <f t="shared" si="0"/>
        <v>8.6695082604508542</v>
      </c>
      <c r="AD6">
        <f t="shared" si="1"/>
        <v>569.50032681406412</v>
      </c>
      <c r="AE6">
        <f>'IDT-1'!F6</f>
        <v>0</v>
      </c>
      <c r="AF6" s="24"/>
      <c r="AG6">
        <f t="shared" si="2"/>
        <v>569.50032681406412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-162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7.6729499999999993</v>
      </c>
      <c r="E7">
        <f>GT_NG!T7</f>
        <v>11.220889954702903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477.15422957366468</v>
      </c>
      <c r="P7" s="36">
        <v>19.261754417926763</v>
      </c>
      <c r="Q7" s="36">
        <v>7.707646520146521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231.79999999999998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-78</v>
      </c>
      <c r="AA7" s="75">
        <f>STOA!J7</f>
        <v>1.84</v>
      </c>
      <c r="AB7" s="75">
        <f>-STOA!P7</f>
        <v>0</v>
      </c>
      <c r="AC7">
        <f t="shared" si="0"/>
        <v>8.8821874365011748</v>
      </c>
      <c r="AD7">
        <f t="shared" si="1"/>
        <v>566.48800095966521</v>
      </c>
      <c r="AE7">
        <f>'IDT-1'!F7</f>
        <v>0</v>
      </c>
      <c r="AF7" s="24"/>
      <c r="AG7">
        <f t="shared" si="2"/>
        <v>566.48800095966521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-162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7.6729499999999993</v>
      </c>
      <c r="E8">
        <f>GT_NG!T8</f>
        <v>11.220889954702903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477.15288315461794</v>
      </c>
      <c r="P8" s="36">
        <v>19.261754417926763</v>
      </c>
      <c r="Q8" s="36">
        <v>7.707646520146521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231.48999999999998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-87</v>
      </c>
      <c r="AA8" s="75">
        <f>STOA!J8</f>
        <v>1.84</v>
      </c>
      <c r="AB8" s="75">
        <f>-STOA!P8</f>
        <v>0</v>
      </c>
      <c r="AC8">
        <f t="shared" si="0"/>
        <v>8.8711009688562932</v>
      </c>
      <c r="AD8">
        <f t="shared" si="1"/>
        <v>567.18774100826352</v>
      </c>
      <c r="AE8">
        <f>'IDT-1'!F8</f>
        <v>0</v>
      </c>
      <c r="AF8" s="24"/>
      <c r="AG8">
        <f t="shared" si="2"/>
        <v>567.18774100826352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-152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7.6729499999999993</v>
      </c>
      <c r="E9">
        <f>GT_NG!T9</f>
        <v>11.220889954702903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467.08758203593794</v>
      </c>
      <c r="P9" s="36">
        <v>19.261754417926763</v>
      </c>
      <c r="Q9" s="36">
        <v>7.707646520146521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231.14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-94</v>
      </c>
      <c r="AA9" s="75">
        <f>STOA!J9</f>
        <v>1.84</v>
      </c>
      <c r="AB9" s="75">
        <f>-STOA!P9</f>
        <v>0</v>
      </c>
      <c r="AC9">
        <f t="shared" si="0"/>
        <v>8.385468026389594</v>
      </c>
      <c r="AD9">
        <f t="shared" si="1"/>
        <v>604.25807283205006</v>
      </c>
      <c r="AE9">
        <f>'IDT-1'!F9</f>
        <v>0</v>
      </c>
      <c r="AF9" s="24"/>
      <c r="AG9">
        <f t="shared" si="2"/>
        <v>604.25807283205006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-98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7.6729499999999993</v>
      </c>
      <c r="E10">
        <f>GT_NG!T10</f>
        <v>11.220889954702903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466.66319673334942</v>
      </c>
      <c r="P10" s="36">
        <v>19.261754417926763</v>
      </c>
      <c r="Q10" s="36">
        <v>7.707646520146521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230.95999999999998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-100</v>
      </c>
      <c r="AA10" s="75">
        <f>STOA!J10</f>
        <v>1.84</v>
      </c>
      <c r="AB10" s="75">
        <f>-STOA!P10</f>
        <v>0</v>
      </c>
      <c r="AC10">
        <f t="shared" si="0"/>
        <v>8.4227469784722953</v>
      </c>
      <c r="AD10">
        <f t="shared" si="1"/>
        <v>598.61640857737882</v>
      </c>
      <c r="AE10">
        <f>'IDT-1'!F10</f>
        <v>0</v>
      </c>
      <c r="AF10" s="24"/>
      <c r="AG10">
        <f t="shared" si="2"/>
        <v>598.61640857737882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-97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7.6729499999999993</v>
      </c>
      <c r="E11">
        <f>GT_NG!T11</f>
        <v>11.220889954702903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466.66100549618608</v>
      </c>
      <c r="P11" s="36">
        <v>19.261754417926763</v>
      </c>
      <c r="Q11" s="36">
        <v>7.707646520146521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230.88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-113</v>
      </c>
      <c r="AA11" s="75">
        <f>STOA!J11</f>
        <v>1.84</v>
      </c>
      <c r="AB11" s="75">
        <f>-STOA!P11</f>
        <v>0</v>
      </c>
      <c r="AC11">
        <f t="shared" si="0"/>
        <v>8.4644123607045696</v>
      </c>
      <c r="AD11">
        <f t="shared" si="1"/>
        <v>593.49255195798321</v>
      </c>
      <c r="AE11">
        <f>'IDT-1'!F11</f>
        <v>0</v>
      </c>
      <c r="AF11" s="24"/>
      <c r="AG11">
        <f t="shared" si="2"/>
        <v>593.49255195798321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-89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7.6729499999999993</v>
      </c>
      <c r="E12">
        <f>GT_NG!T12</f>
        <v>11.220889954702903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466.66100549618608</v>
      </c>
      <c r="P12" s="36">
        <v>19.261754417926763</v>
      </c>
      <c r="Q12" s="36">
        <v>7.707646520146521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230.7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-124</v>
      </c>
      <c r="AA12" s="75">
        <f>STOA!J12</f>
        <v>1.84</v>
      </c>
      <c r="AB12" s="75">
        <f>-STOA!P12</f>
        <v>0</v>
      </c>
      <c r="AC12">
        <f t="shared" si="0"/>
        <v>8.5476119379534605</v>
      </c>
      <c r="AD12">
        <f t="shared" si="1"/>
        <v>583.22935238073444</v>
      </c>
      <c r="AE12">
        <f>'IDT-1'!F12</f>
        <v>0</v>
      </c>
      <c r="AF12" s="24"/>
      <c r="AG12">
        <f t="shared" si="2"/>
        <v>583.22935238073444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-88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7.6729499999999993</v>
      </c>
      <c r="E13">
        <f>GT_NG!T13</f>
        <v>11.220889954702903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466.70066242197129</v>
      </c>
      <c r="P13" s="36">
        <v>19.261754417926763</v>
      </c>
      <c r="Q13" s="36">
        <v>7.707646520146521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230.51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-119</v>
      </c>
      <c r="AA13" s="75">
        <f>STOA!J13</f>
        <v>1.84</v>
      </c>
      <c r="AB13" s="75">
        <f>-STOA!P13</f>
        <v>0</v>
      </c>
      <c r="AC13">
        <f t="shared" si="0"/>
        <v>8.5887048447545009</v>
      </c>
      <c r="AD13">
        <f t="shared" si="1"/>
        <v>578.0379163997186</v>
      </c>
      <c r="AE13">
        <f>'IDT-1'!F13</f>
        <v>0</v>
      </c>
      <c r="AF13" s="24"/>
      <c r="AG13">
        <f t="shared" si="2"/>
        <v>578.0379163997186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-98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7.6729499999999993</v>
      </c>
      <c r="E14">
        <f>GT_NG!T14</f>
        <v>11.220889954702903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466.70294411210352</v>
      </c>
      <c r="P14" s="36">
        <v>19.261754417926763</v>
      </c>
      <c r="Q14" s="36">
        <v>7.707646520146521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230.28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-124</v>
      </c>
      <c r="AA14" s="75">
        <f>STOA!J14</f>
        <v>1.84</v>
      </c>
      <c r="AB14" s="75">
        <f>-STOA!P14</f>
        <v>0</v>
      </c>
      <c r="AC14">
        <f t="shared" si="0"/>
        <v>8.6291477995760566</v>
      </c>
      <c r="AD14">
        <f t="shared" si="1"/>
        <v>572.7697551350293</v>
      </c>
      <c r="AE14">
        <f>'IDT-1'!F14</f>
        <v>0</v>
      </c>
      <c r="AF14" s="24"/>
      <c r="AG14">
        <f t="shared" si="2"/>
        <v>572.7697551350293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-98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7.6729499999999993</v>
      </c>
      <c r="E15">
        <f>GT_NG!T15</f>
        <v>11.018062397372743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465.97492266890487</v>
      </c>
      <c r="P15" s="36">
        <v>19.261754417926763</v>
      </c>
      <c r="Q15" s="36">
        <v>7.707646520146521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230.23000000000002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-131</v>
      </c>
      <c r="AA15" s="75">
        <f>STOA!J15</f>
        <v>1.93</v>
      </c>
      <c r="AB15" s="75">
        <f>-STOA!P15</f>
        <v>0</v>
      </c>
      <c r="AC15">
        <f t="shared" si="0"/>
        <v>8.7317897183951718</v>
      </c>
      <c r="AD15">
        <f t="shared" si="1"/>
        <v>558.77626421568129</v>
      </c>
      <c r="AE15">
        <f>'IDT-1'!F15</f>
        <v>0</v>
      </c>
      <c r="AF15" s="24"/>
      <c r="AG15">
        <f t="shared" si="2"/>
        <v>558.77626421568129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-104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7.6729499999999993</v>
      </c>
      <c r="E16">
        <f>GT_NG!T16</f>
        <v>11.018062397372743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465.97492266890487</v>
      </c>
      <c r="P16" s="36">
        <v>19.261754417926763</v>
      </c>
      <c r="Q16" s="36">
        <v>7.707646520146521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230.23000000000002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-134</v>
      </c>
      <c r="AA16" s="75">
        <f>STOA!J16</f>
        <v>1.93</v>
      </c>
      <c r="AB16" s="75">
        <f>-STOA!P16</f>
        <v>0</v>
      </c>
      <c r="AC16">
        <f t="shared" si="0"/>
        <v>8.7487320338449504</v>
      </c>
      <c r="AD16">
        <f t="shared" si="1"/>
        <v>556.7593219002315</v>
      </c>
      <c r="AE16">
        <f>'IDT-1'!F16</f>
        <v>0</v>
      </c>
      <c r="AF16" s="24"/>
      <c r="AG16">
        <f t="shared" si="2"/>
        <v>556.7593219002315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-103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7.6729499999999993</v>
      </c>
      <c r="E17">
        <f>GT_NG!T17</f>
        <v>11.018062397372743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465.98334415606081</v>
      </c>
      <c r="P17" s="36">
        <v>19.641789032610678</v>
      </c>
      <c r="Q17" s="36">
        <v>7.83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230.23000000000002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-136</v>
      </c>
      <c r="AA17" s="75">
        <f>STOA!J17</f>
        <v>1.93</v>
      </c>
      <c r="AB17" s="75">
        <f>-STOA!P17</f>
        <v>0</v>
      </c>
      <c r="AC17">
        <f t="shared" si="0"/>
        <v>8.7784363075058405</v>
      </c>
      <c r="AD17">
        <f t="shared" si="1"/>
        <v>554.2404272082639</v>
      </c>
      <c r="AE17">
        <f>'IDT-1'!F17</f>
        <v>0</v>
      </c>
      <c r="AF17" s="24"/>
      <c r="AG17">
        <f t="shared" si="2"/>
        <v>554.2404272082639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-104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7.6729499999999993</v>
      </c>
      <c r="E18">
        <f>GT_NG!T18</f>
        <v>11.018062397372743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465.98409980669021</v>
      </c>
      <c r="P18" s="36">
        <v>19.641789032610678</v>
      </c>
      <c r="Q18" s="36">
        <v>7.83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230.23000000000002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-136</v>
      </c>
      <c r="AA18" s="75">
        <f>STOA!J18</f>
        <v>1.93</v>
      </c>
      <c r="AB18" s="75">
        <f>-STOA!P18</f>
        <v>0</v>
      </c>
      <c r="AC18">
        <f t="shared" si="0"/>
        <v>8.7530291817964603</v>
      </c>
      <c r="AD18">
        <f t="shared" si="1"/>
        <v>557.26658998460255</v>
      </c>
      <c r="AE18">
        <f>'IDT-1'!F18</f>
        <v>0</v>
      </c>
      <c r="AF18" s="24"/>
      <c r="AG18">
        <f t="shared" si="2"/>
        <v>557.26658998460255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-101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7.6729499999999993</v>
      </c>
      <c r="E19">
        <f>GT_NG!T19</f>
        <v>11.018062397372743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466.02384687864975</v>
      </c>
      <c r="P19" s="36">
        <v>19.641789032610678</v>
      </c>
      <c r="Q19" s="36">
        <v>7.83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226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-131</v>
      </c>
      <c r="AA19" s="75">
        <f>STOA!J19</f>
        <v>1.93</v>
      </c>
      <c r="AB19" s="75">
        <f>-STOA!P19</f>
        <v>0</v>
      </c>
      <c r="AC19">
        <f t="shared" si="0"/>
        <v>8.6415906376769183</v>
      </c>
      <c r="AD19">
        <f t="shared" si="1"/>
        <v>562.18777560068168</v>
      </c>
      <c r="AE19">
        <f>'IDT-1'!F19</f>
        <v>0</v>
      </c>
      <c r="AF19" s="24"/>
      <c r="AG19">
        <f t="shared" si="2"/>
        <v>562.18777560068168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-97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7.8234000000000004</v>
      </c>
      <c r="E20">
        <f>GT_NG!T20</f>
        <v>11.018062397372743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470.37975232450418</v>
      </c>
      <c r="P20" s="36">
        <v>19.641789032610678</v>
      </c>
      <c r="Q20" s="36">
        <v>7.83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226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-125</v>
      </c>
      <c r="AA20" s="75">
        <f>STOA!J20</f>
        <v>1.93</v>
      </c>
      <c r="AB20" s="75">
        <f>-STOA!P20</f>
        <v>0</v>
      </c>
      <c r="AC20">
        <f t="shared" si="0"/>
        <v>8.6201459193478733</v>
      </c>
      <c r="AD20">
        <f t="shared" si="1"/>
        <v>573.71557576486509</v>
      </c>
      <c r="AE20">
        <f>'IDT-1'!F20</f>
        <v>0</v>
      </c>
      <c r="AF20" s="24"/>
      <c r="AG20">
        <f t="shared" si="2"/>
        <v>573.71557576486509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-96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7.8234000000000004</v>
      </c>
      <c r="E21">
        <f>GT_NG!T21</f>
        <v>11.018062397372743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477.24328252239098</v>
      </c>
      <c r="P21" s="36">
        <v>19.259999999999998</v>
      </c>
      <c r="Q21" s="36">
        <v>7.7076078188023587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226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-121</v>
      </c>
      <c r="AA21" s="75">
        <f>STOA!J21</f>
        <v>1.93</v>
      </c>
      <c r="AB21" s="75">
        <f>-STOA!P21</f>
        <v>0</v>
      </c>
      <c r="AC21">
        <f t="shared" si="0"/>
        <v>8.59732403129013</v>
      </c>
      <c r="AD21">
        <f t="shared" si="1"/>
        <v>589.09774663700136</v>
      </c>
      <c r="AE21">
        <f>'IDT-1'!F21</f>
        <v>0</v>
      </c>
      <c r="AF21" s="24"/>
      <c r="AG21">
        <f t="shared" si="2"/>
        <v>589.09774663700136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-91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7.8234000000000004</v>
      </c>
      <c r="E22">
        <f>GT_NG!T22</f>
        <v>11.018062397372743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481.98122289710079</v>
      </c>
      <c r="P22" s="36">
        <v>19.260000000000002</v>
      </c>
      <c r="Q22" s="36">
        <v>7.7076078188023587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226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-108</v>
      </c>
      <c r="AA22" s="75">
        <f>STOA!J22</f>
        <v>1.93</v>
      </c>
      <c r="AB22" s="75">
        <f>-STOA!P22</f>
        <v>0</v>
      </c>
      <c r="AC22">
        <f t="shared" si="0"/>
        <v>8.5269976800141336</v>
      </c>
      <c r="AD22">
        <f t="shared" si="1"/>
        <v>606.9060133629871</v>
      </c>
      <c r="AE22">
        <f>'IDT-1'!F22</f>
        <v>0</v>
      </c>
      <c r="AF22" s="24"/>
      <c r="AG22">
        <f t="shared" si="2"/>
        <v>606.9060133629871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-91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7.8234000000000004</v>
      </c>
      <c r="E23">
        <f>GT_NG!T23</f>
        <v>11.018062397372743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481.64256784193975</v>
      </c>
      <c r="P23" s="36">
        <v>16.100000000000005</v>
      </c>
      <c r="Q23" s="36">
        <v>7.7076078188023587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225.92000000000002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-76</v>
      </c>
      <c r="AA23" s="75">
        <f>STOA!J23</f>
        <v>1.84</v>
      </c>
      <c r="AB23" s="75">
        <f>-STOA!P23</f>
        <v>0</v>
      </c>
      <c r="AC23">
        <f t="shared" si="0"/>
        <v>8.3182866653281131</v>
      </c>
      <c r="AD23">
        <f t="shared" si="1"/>
        <v>624.44606932251224</v>
      </c>
      <c r="AE23">
        <f>'IDT-1'!F23</f>
        <v>0</v>
      </c>
      <c r="AF23" s="24"/>
      <c r="AG23">
        <f t="shared" si="2"/>
        <v>624.44606932251224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-102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7.8234000000000004</v>
      </c>
      <c r="E24">
        <f>GT_NG!T24</f>
        <v>11.018062397372743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486.51830884466875</v>
      </c>
      <c r="P24" s="36">
        <v>19.260000000000005</v>
      </c>
      <c r="Q24" s="36">
        <v>7.68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225.92000000000002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-34</v>
      </c>
      <c r="AA24" s="75">
        <f>STOA!J24</f>
        <v>1.84</v>
      </c>
      <c r="AB24" s="75">
        <f>-STOA!P24</f>
        <v>0</v>
      </c>
      <c r="AC24">
        <f t="shared" si="0"/>
        <v>7.9789394132784217</v>
      </c>
      <c r="AD24">
        <f t="shared" si="1"/>
        <v>680.79354975848855</v>
      </c>
      <c r="AE24">
        <f>'IDT-1'!F24</f>
        <v>0</v>
      </c>
      <c r="AF24" s="24"/>
      <c r="AG24">
        <f t="shared" si="2"/>
        <v>680.79354975848855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-96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7.8234000000000004</v>
      </c>
      <c r="E25">
        <f>GT_NG!T25</f>
        <v>11.018062397372743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549.77259776255721</v>
      </c>
      <c r="P25" s="36">
        <v>72.700000000000017</v>
      </c>
      <c r="Q25" s="36">
        <v>26.65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279.2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-235</v>
      </c>
      <c r="AA25" s="75">
        <f>STOA!J25</f>
        <v>1.84</v>
      </c>
      <c r="AB25" s="75">
        <f>-STOA!P25</f>
        <v>0</v>
      </c>
      <c r="AC25">
        <f t="shared" si="0"/>
        <v>10.60802384035004</v>
      </c>
      <c r="AD25">
        <f t="shared" si="1"/>
        <v>744.10875424930532</v>
      </c>
      <c r="AE25">
        <f>'IDT-1'!F25</f>
        <v>0</v>
      </c>
      <c r="AF25" s="24"/>
      <c r="AG25">
        <f t="shared" si="2"/>
        <v>744.10875424930532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-18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7.8234000000000004</v>
      </c>
      <c r="E26">
        <f>GT_NG!T26</f>
        <v>11.018062397372743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555.39527177114314</v>
      </c>
      <c r="P26" s="36">
        <v>74.819999999999993</v>
      </c>
      <c r="Q26" s="36">
        <v>7.71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308.08999999999997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-191</v>
      </c>
      <c r="AA26" s="75">
        <f>STOA!J26</f>
        <v>1.84</v>
      </c>
      <c r="AB26" s="75">
        <f>-STOA!P26</f>
        <v>0</v>
      </c>
      <c r="AC26">
        <f t="shared" si="0"/>
        <v>10.409324835301708</v>
      </c>
      <c r="AD26">
        <f t="shared" si="1"/>
        <v>803.0001272629396</v>
      </c>
      <c r="AE26">
        <f>'IDT-1'!F26</f>
        <v>0</v>
      </c>
      <c r="AF26" s="24"/>
      <c r="AG26">
        <f t="shared" si="2"/>
        <v>803.0001272629396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-21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7.8234000000000004</v>
      </c>
      <c r="E27">
        <f>GT_NG!T27</f>
        <v>11.220889954702903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57.482716831308778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565.48599991765434</v>
      </c>
      <c r="P27" s="36">
        <v>74.819999999999993</v>
      </c>
      <c r="Q27" s="36">
        <v>7.71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308.08999999999997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-45</v>
      </c>
      <c r="AA27" s="75">
        <f>STOA!J27</f>
        <v>1.84</v>
      </c>
      <c r="AB27" s="75">
        <f>-STOA!P27</f>
        <v>0</v>
      </c>
      <c r="AC27">
        <f t="shared" si="0"/>
        <v>9.4943332401752549</v>
      </c>
      <c r="AD27">
        <f t="shared" si="1"/>
        <v>929.97867346349085</v>
      </c>
      <c r="AE27">
        <f>'IDT-1'!F27</f>
        <v>-39</v>
      </c>
      <c r="AF27" s="24"/>
      <c r="AG27">
        <f t="shared" si="2"/>
        <v>890.97867346349085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-50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7.8234000000000004</v>
      </c>
      <c r="E28">
        <f>GT_NG!T28</f>
        <v>11.220889954702903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57.482716831308778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672.54045031331589</v>
      </c>
      <c r="P28" s="36">
        <v>74.819999999999993</v>
      </c>
      <c r="Q28" s="36">
        <v>7.7088651751545489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308.08999999999997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-44</v>
      </c>
      <c r="AA28" s="75">
        <f>STOA!J28</f>
        <v>1.84</v>
      </c>
      <c r="AB28" s="75">
        <f>-STOA!P28</f>
        <v>0</v>
      </c>
      <c r="AC28">
        <f t="shared" si="0"/>
        <v>10.554533087743001</v>
      </c>
      <c r="AD28">
        <f t="shared" si="1"/>
        <v>1016.971789186739</v>
      </c>
      <c r="AE28">
        <f>'IDT-1'!F28</f>
        <v>-34.826000000000001</v>
      </c>
      <c r="AF28" s="24"/>
      <c r="AG28">
        <f t="shared" si="2"/>
        <v>982.14578918673897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-70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7.8234000000000004</v>
      </c>
      <c r="E29">
        <f>GT_NG!T29</f>
        <v>11.220889954702903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49.999999999999993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798.24398523569471</v>
      </c>
      <c r="P29" s="36">
        <v>74.819999999999993</v>
      </c>
      <c r="Q29" s="36">
        <v>26.65</v>
      </c>
      <c r="R29" s="38">
        <v>0.13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367.08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-245</v>
      </c>
      <c r="AA29" s="75">
        <f>STOA!J29</f>
        <v>1.84</v>
      </c>
      <c r="AB29" s="75">
        <f>-STOA!P29</f>
        <v>0</v>
      </c>
      <c r="AC29">
        <f t="shared" si="0"/>
        <v>13.56715788594383</v>
      </c>
      <c r="AD29">
        <f t="shared" si="1"/>
        <v>1049.2411173044536</v>
      </c>
      <c r="AE29">
        <f>'IDT-1'!F29</f>
        <v>0</v>
      </c>
      <c r="AF29" s="24"/>
      <c r="AG29">
        <f t="shared" si="2"/>
        <v>1049.2411173044536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-30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7.8234000000000004</v>
      </c>
      <c r="E30">
        <f>GT_NG!T30</f>
        <v>11.220889954702903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49.999999999999993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826.92484080654015</v>
      </c>
      <c r="P30" s="36">
        <v>74.819999999999993</v>
      </c>
      <c r="Q30" s="36">
        <v>26.65</v>
      </c>
      <c r="R30" s="38">
        <v>0.76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367.08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-221</v>
      </c>
      <c r="AA30" s="75">
        <f>STOA!J30</f>
        <v>1.84</v>
      </c>
      <c r="AB30" s="75">
        <f>-STOA!P30</f>
        <v>0</v>
      </c>
      <c r="AC30">
        <f t="shared" si="0"/>
        <v>13.643945918241153</v>
      </c>
      <c r="AD30">
        <f t="shared" si="1"/>
        <v>1098.4751848430019</v>
      </c>
      <c r="AE30">
        <f>'IDT-1'!F30</f>
        <v>0</v>
      </c>
      <c r="AF30" s="24"/>
      <c r="AG30">
        <f t="shared" si="2"/>
        <v>1098.4751848430019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-34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7.8234000000000004</v>
      </c>
      <c r="E31">
        <f>GT_NG!T31</f>
        <v>11.220889954702903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49.219999999999992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826.92364480801757</v>
      </c>
      <c r="P31" s="36">
        <v>74.819999999999993</v>
      </c>
      <c r="Q31" s="36">
        <v>26.65</v>
      </c>
      <c r="R31" s="38">
        <v>3.05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367.79050899999999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-24</v>
      </c>
      <c r="AA31" s="75">
        <f>STOA!J31</f>
        <v>1.84</v>
      </c>
      <c r="AB31" s="75">
        <f>-STOA!P31</f>
        <v>0</v>
      </c>
      <c r="AC31">
        <f t="shared" si="0"/>
        <v>11.917529656126414</v>
      </c>
      <c r="AD31">
        <f t="shared" si="1"/>
        <v>1308.420914106594</v>
      </c>
      <c r="AE31">
        <f>'IDT-1'!F31</f>
        <v>-154.291</v>
      </c>
      <c r="AF31" s="24"/>
      <c r="AG31">
        <f t="shared" si="2"/>
        <v>1154.129914106594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-25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7.8234000000000004</v>
      </c>
      <c r="E32">
        <f>GT_NG!T32</f>
        <v>11.220889954702903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49.219999999999992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827.81906607798589</v>
      </c>
      <c r="P32" s="36">
        <v>74.819999999999993</v>
      </c>
      <c r="Q32" s="36">
        <v>26.65</v>
      </c>
      <c r="R32" s="38">
        <v>7.1074543501611176</v>
      </c>
      <c r="S32" s="38">
        <v>0</v>
      </c>
      <c r="T32" s="37">
        <f>SUMPRODUCT(LTA!J32:AN32,LTA!J$101:AN$101,LTA!J$105:AN$105)</f>
        <v>1.03</v>
      </c>
      <c r="U32" s="37">
        <f>SUMPRODUCT(LTA!J32:AN32,LTA!J$102:AN$102,LTA!J$105:AN$105)</f>
        <v>372.81273699999997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-24</v>
      </c>
      <c r="AA32" s="75">
        <f>STOA!J32</f>
        <v>1.84</v>
      </c>
      <c r="AB32" s="75">
        <f>-STOA!P32</f>
        <v>0</v>
      </c>
      <c r="AC32">
        <f t="shared" si="0"/>
        <v>12.01844368426039</v>
      </c>
      <c r="AD32">
        <f t="shared" si="1"/>
        <v>1318.3251036985894</v>
      </c>
      <c r="AE32">
        <f>'IDT-1'!F32</f>
        <v>-124.191</v>
      </c>
      <c r="AF32" s="24"/>
      <c r="AG32">
        <f t="shared" si="2"/>
        <v>1194.1341036985893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-26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7.8234000000000004</v>
      </c>
      <c r="E33">
        <f>GT_NG!T33</f>
        <v>11.220889954702903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49.219999999999992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813.2092321480651</v>
      </c>
      <c r="P33" s="36">
        <v>74.819999999999993</v>
      </c>
      <c r="Q33" s="36">
        <v>26.65</v>
      </c>
      <c r="R33" s="38">
        <v>16.16</v>
      </c>
      <c r="S33" s="38">
        <v>0</v>
      </c>
      <c r="T33" s="37">
        <f>SUMPRODUCT(LTA!J33:AN33,LTA!J$101:AN$101,LTA!J$105:AN$105)</f>
        <v>3.21</v>
      </c>
      <c r="U33" s="37">
        <f>SUMPRODUCT(LTA!J33:AN33,LTA!J$102:AN$102,LTA!J$105:AN$105)</f>
        <v>380.05408899999998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-20</v>
      </c>
      <c r="AA33" s="75">
        <f>STOA!J33</f>
        <v>1.84</v>
      </c>
      <c r="AB33" s="75">
        <f>-STOA!P33</f>
        <v>0</v>
      </c>
      <c r="AC33">
        <f t="shared" si="0"/>
        <v>12.093257608132149</v>
      </c>
      <c r="AD33">
        <f t="shared" si="1"/>
        <v>1317.1143534946359</v>
      </c>
      <c r="AE33">
        <f>'IDT-1'!F33</f>
        <v>-97.698999999999998</v>
      </c>
      <c r="AF33" s="24"/>
      <c r="AG33">
        <f t="shared" si="2"/>
        <v>1219.4153534946358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-35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7.8234000000000004</v>
      </c>
      <c r="E34">
        <f>GT_NG!T34</f>
        <v>11.220889954702903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49.219999999999992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780.61499569629109</v>
      </c>
      <c r="P34" s="36">
        <v>74.819999999999993</v>
      </c>
      <c r="Q34" s="36">
        <v>26.65</v>
      </c>
      <c r="R34" s="38">
        <v>19.7</v>
      </c>
      <c r="S34" s="38">
        <v>0</v>
      </c>
      <c r="T34" s="37">
        <f>SUMPRODUCT(LTA!J34:AN34,LTA!J$101:AN$101,LTA!J$105:AN$105)</f>
        <v>5.57</v>
      </c>
      <c r="U34" s="37">
        <f>SUMPRODUCT(LTA!J34:AN34,LTA!J$102:AN$102,LTA!J$105:AN$105)</f>
        <v>388.05461499999996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1.84</v>
      </c>
      <c r="AB34" s="75">
        <f>-STOA!P34</f>
        <v>0</v>
      </c>
      <c r="AC34">
        <f t="shared" si="0"/>
        <v>11.851518863088357</v>
      </c>
      <c r="AD34">
        <f t="shared" si="1"/>
        <v>1308.6623817879056</v>
      </c>
      <c r="AE34">
        <f>'IDT-1'!F34</f>
        <v>-86.394000000000005</v>
      </c>
      <c r="AF34" s="24"/>
      <c r="AG34">
        <f t="shared" si="2"/>
        <v>1222.2683817879056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-45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7.8234000000000004</v>
      </c>
      <c r="E35">
        <f>GT_NG!T35</f>
        <v>11.220889954702903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49.219999999999992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759.1125178657594</v>
      </c>
      <c r="P35" s="36">
        <v>74.819999999999993</v>
      </c>
      <c r="Q35" s="36">
        <v>26.65</v>
      </c>
      <c r="R35" s="38">
        <v>20.2</v>
      </c>
      <c r="S35" s="38">
        <v>0</v>
      </c>
      <c r="T35" s="37">
        <f>SUMPRODUCT(LTA!J35:AN35,LTA!J$101:AN$101,LTA!J$105:AN$105)</f>
        <v>13.2</v>
      </c>
      <c r="U35" s="37">
        <f>SUMPRODUCT(LTA!J35:AN35,LTA!J$102:AN$102,LTA!J$105:AN$105)</f>
        <v>397.91414399999996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1.93</v>
      </c>
      <c r="AB35" s="75">
        <f>-STOA!P35</f>
        <v>0</v>
      </c>
      <c r="AC35">
        <f t="shared" si="0"/>
        <v>12.000660405134562</v>
      </c>
      <c r="AD35">
        <f t="shared" si="1"/>
        <v>1284.0902914153278</v>
      </c>
      <c r="AE35">
        <f>'IDT-1'!F35</f>
        <v>-65.616</v>
      </c>
      <c r="AF35" s="24"/>
      <c r="AG35">
        <f t="shared" si="2"/>
        <v>1218.4742914153278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-66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7.8234000000000004</v>
      </c>
      <c r="E36">
        <f>GT_NG!T36</f>
        <v>11.220889954702903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49.219999999999992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741.53355298718316</v>
      </c>
      <c r="P36" s="36">
        <v>74.819999999999993</v>
      </c>
      <c r="Q36" s="36">
        <v>26.65</v>
      </c>
      <c r="R36" s="38">
        <v>20.2</v>
      </c>
      <c r="S36" s="38">
        <v>0</v>
      </c>
      <c r="T36" s="37">
        <f>SUMPRODUCT(LTA!J36:AN36,LTA!J$101:AN$101,LTA!J$105:AN$105)</f>
        <v>22.05</v>
      </c>
      <c r="U36" s="37">
        <f>SUMPRODUCT(LTA!J36:AN36,LTA!J$102:AN$102,LTA!J$105:AN$105)</f>
        <v>409.57427799999999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1.93</v>
      </c>
      <c r="AB36" s="75">
        <f>-STOA!P36</f>
        <v>0</v>
      </c>
      <c r="AC36">
        <f t="shared" si="0"/>
        <v>12.067638014378966</v>
      </c>
      <c r="AD36">
        <f t="shared" si="1"/>
        <v>1281.9544829275071</v>
      </c>
      <c r="AE36">
        <f>'IDT-1'!F36</f>
        <v>-43.142000000000003</v>
      </c>
      <c r="AF36" s="24"/>
      <c r="AG36">
        <f t="shared" si="2"/>
        <v>1238.8124829275071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-71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7.8234000000000004</v>
      </c>
      <c r="E37">
        <f>GT_NG!T37</f>
        <v>11.220889954702903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49.219999999999992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742.85440757599554</v>
      </c>
      <c r="P37" s="36">
        <v>74.819999999999993</v>
      </c>
      <c r="Q37" s="36">
        <v>26.65</v>
      </c>
      <c r="R37" s="38">
        <v>22.2</v>
      </c>
      <c r="S37" s="38">
        <v>0</v>
      </c>
      <c r="T37" s="37">
        <f>SUMPRODUCT(LTA!J37:AN37,LTA!J$101:AN$101,LTA!J$105:AN$105)</f>
        <v>31.84</v>
      </c>
      <c r="U37" s="37">
        <f>SUMPRODUCT(LTA!J37:AN37,LTA!J$102:AN$102,LTA!J$105:AN$105)</f>
        <v>421.90598899999998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1.93</v>
      </c>
      <c r="AB37" s="75">
        <f>-STOA!P37</f>
        <v>0</v>
      </c>
      <c r="AC37">
        <f t="shared" si="0"/>
        <v>12.120403568552097</v>
      </c>
      <c r="AD37">
        <f t="shared" si="1"/>
        <v>1326.3442829621463</v>
      </c>
      <c r="AE37">
        <f>'IDT-1'!F37</f>
        <v>-51.137</v>
      </c>
      <c r="AF37" s="24"/>
      <c r="AG37">
        <f t="shared" si="2"/>
        <v>1275.2072829621463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-52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7.8234000000000004</v>
      </c>
      <c r="E38">
        <f>GT_NG!T38</f>
        <v>11.220889954702903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49.219999999999992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737.81766412127536</v>
      </c>
      <c r="P38" s="36">
        <v>74.819999999999993</v>
      </c>
      <c r="Q38" s="36">
        <v>26.65</v>
      </c>
      <c r="R38" s="38">
        <v>22.2</v>
      </c>
      <c r="S38" s="38">
        <v>0</v>
      </c>
      <c r="T38" s="37">
        <f>SUMPRODUCT(LTA!J38:AN38,LTA!J$101:AN$101,LTA!J$105:AN$105)</f>
        <v>40.729999999999997</v>
      </c>
      <c r="U38" s="37">
        <f>SUMPRODUCT(LTA!J38:AN38,LTA!J$102:AN$102,LTA!J$105:AN$105)</f>
        <v>433.45905999999997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1.93</v>
      </c>
      <c r="AB38" s="75">
        <f>-STOA!P38</f>
        <v>0</v>
      </c>
      <c r="AC38">
        <f t="shared" si="0"/>
        <v>12.24134556220756</v>
      </c>
      <c r="AD38">
        <f t="shared" si="1"/>
        <v>1342.6296685137709</v>
      </c>
      <c r="AE38">
        <f>'IDT-1'!F38</f>
        <v>-71.652000000000001</v>
      </c>
      <c r="AF38" s="24"/>
      <c r="AG38">
        <f t="shared" si="2"/>
        <v>1270.9776685137708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-51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7.8234000000000004</v>
      </c>
      <c r="E39">
        <f>GT_NG!T39</f>
        <v>11.131361577404741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49.219999999999992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786.00595467284779</v>
      </c>
      <c r="P39" s="36">
        <v>74.819999999999993</v>
      </c>
      <c r="Q39" s="36">
        <v>26.65</v>
      </c>
      <c r="R39" s="38">
        <v>22.2</v>
      </c>
      <c r="S39" s="38">
        <v>0</v>
      </c>
      <c r="T39" s="37">
        <f>SUMPRODUCT(LTA!J39:AN39,LTA!J$101:AN$101,LTA!J$105:AN$105)</f>
        <v>47.92</v>
      </c>
      <c r="U39" s="37">
        <f>SUMPRODUCT(LTA!J39:AN39,LTA!J$102:AN$102,LTA!J$105:AN$105)</f>
        <v>443.47431699999999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1.93</v>
      </c>
      <c r="AB39" s="75">
        <f>-STOA!P39</f>
        <v>0</v>
      </c>
      <c r="AC39">
        <f t="shared" si="0"/>
        <v>13.391351521738585</v>
      </c>
      <c r="AD39">
        <f t="shared" si="1"/>
        <v>1335.7836817285138</v>
      </c>
      <c r="AE39">
        <f>'IDT-1'!F39</f>
        <v>-61.644999999999996</v>
      </c>
      <c r="AF39" s="24"/>
      <c r="AG39">
        <f t="shared" si="2"/>
        <v>1274.1386817285138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-122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8.0039400000000001</v>
      </c>
      <c r="E40">
        <f>GT_NG!T40</f>
        <v>11.131361577404741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49.219999999999992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780.72259999780204</v>
      </c>
      <c r="P40" s="36">
        <v>74.819999999999993</v>
      </c>
      <c r="Q40" s="36">
        <v>26.65</v>
      </c>
      <c r="R40" s="38">
        <v>22.2</v>
      </c>
      <c r="S40" s="38">
        <v>0</v>
      </c>
      <c r="T40" s="37">
        <f>SUMPRODUCT(LTA!J40:AN40,LTA!J$101:AN$101,LTA!J$105:AN$105)</f>
        <v>56.08</v>
      </c>
      <c r="U40" s="37">
        <f>SUMPRODUCT(LTA!J40:AN40,LTA!J$102:AN$102,LTA!J$105:AN$105)</f>
        <v>452.847196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1.93</v>
      </c>
      <c r="AB40" s="75">
        <f>-STOA!P40</f>
        <v>0</v>
      </c>
      <c r="AC40">
        <f t="shared" si="0"/>
        <v>13.453408273443758</v>
      </c>
      <c r="AD40">
        <f t="shared" si="1"/>
        <v>1353.1516893017631</v>
      </c>
      <c r="AE40">
        <f>'IDT-1'!F40</f>
        <v>-19.7</v>
      </c>
      <c r="AF40" s="24"/>
      <c r="AG40">
        <f t="shared" si="2"/>
        <v>1333.4516893017631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-117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8.0039400000000001</v>
      </c>
      <c r="E41">
        <f>GT_NG!T41</f>
        <v>11.131361577404741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49.219999999999992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775.85374590957133</v>
      </c>
      <c r="P41" s="36">
        <v>74.819999999999993</v>
      </c>
      <c r="Q41" s="36">
        <v>26.65</v>
      </c>
      <c r="R41" s="38">
        <v>22.2</v>
      </c>
      <c r="S41" s="38">
        <v>0</v>
      </c>
      <c r="T41" s="37">
        <f>SUMPRODUCT(LTA!J41:AN41,LTA!J$101:AN$101,LTA!J$105:AN$105)</f>
        <v>65.08</v>
      </c>
      <c r="U41" s="37">
        <f>SUMPRODUCT(LTA!J41:AN41,LTA!J$102:AN$102,LTA!J$105:AN$105)</f>
        <v>461.23704199999997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7.34</v>
      </c>
      <c r="Z41" s="34">
        <f>IEX!P41</f>
        <v>0</v>
      </c>
      <c r="AA41" s="75">
        <f>STOA!J41</f>
        <v>1.93</v>
      </c>
      <c r="AB41" s="75">
        <f>-STOA!P41</f>
        <v>0</v>
      </c>
      <c r="AC41">
        <f t="shared" si="0"/>
        <v>13.272923138782167</v>
      </c>
      <c r="AD41">
        <f t="shared" si="1"/>
        <v>1414.1931663481939</v>
      </c>
      <c r="AE41">
        <f>'IDT-1'!F41</f>
        <v>0</v>
      </c>
      <c r="AF41" s="24"/>
      <c r="AG41">
        <f t="shared" si="2"/>
        <v>1414.1931663481939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-76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8.0039400000000001</v>
      </c>
      <c r="E42">
        <f>GT_NG!T42</f>
        <v>11.131361577404741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775.75707004299784</v>
      </c>
      <c r="P42" s="36">
        <v>74.819999999999993</v>
      </c>
      <c r="Q42" s="36">
        <v>26.65</v>
      </c>
      <c r="R42" s="38">
        <v>23.7</v>
      </c>
      <c r="S42" s="38">
        <v>0</v>
      </c>
      <c r="T42" s="37">
        <f>SUMPRODUCT(LTA!J42:AN42,LTA!J$101:AN$101,LTA!J$105:AN$105)</f>
        <v>73.099999999999994</v>
      </c>
      <c r="U42" s="37">
        <f>SUMPRODUCT(LTA!J42:AN42,LTA!J$102:AN$102,LTA!J$105:AN$105)</f>
        <v>468.78985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23.11</v>
      </c>
      <c r="Z42" s="34">
        <f>IEX!P42</f>
        <v>0</v>
      </c>
      <c r="AA42" s="75">
        <f>STOA!J42</f>
        <v>1.93</v>
      </c>
      <c r="AB42" s="75">
        <f>-STOA!P42</f>
        <v>0</v>
      </c>
      <c r="AC42">
        <f t="shared" si="0"/>
        <v>13.486773386903838</v>
      </c>
      <c r="AD42">
        <f t="shared" si="1"/>
        <v>1455.5054482334988</v>
      </c>
      <c r="AE42">
        <f>'IDT-1'!F42</f>
        <v>0</v>
      </c>
      <c r="AF42" s="24"/>
      <c r="AG42">
        <f t="shared" si="2"/>
        <v>1455.5054482334988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-68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8.0039400000000001</v>
      </c>
      <c r="E43">
        <f>GT_NG!T43</f>
        <v>11.131361577404741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49.999999999999993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771.25653271084957</v>
      </c>
      <c r="P43" s="36">
        <v>74.819999999999993</v>
      </c>
      <c r="Q43" s="36">
        <v>26.65</v>
      </c>
      <c r="R43" s="38">
        <v>23.7</v>
      </c>
      <c r="S43" s="38">
        <v>0</v>
      </c>
      <c r="T43" s="37">
        <f>SUMPRODUCT(LTA!J43:AN43,LTA!J$101:AN$101,LTA!J$105:AN$105)</f>
        <v>76.02</v>
      </c>
      <c r="U43" s="37">
        <f>SUMPRODUCT(LTA!J43:AN43,LTA!J$102:AN$102,LTA!J$105:AN$105)</f>
        <v>471.89894499999997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34.5</v>
      </c>
      <c r="Z43" s="34">
        <f>IEX!P43</f>
        <v>0</v>
      </c>
      <c r="AA43" s="75">
        <f>STOA!J43</f>
        <v>1.84</v>
      </c>
      <c r="AB43" s="75">
        <f>-STOA!P43</f>
        <v>0</v>
      </c>
      <c r="AC43">
        <f t="shared" si="0"/>
        <v>13.552177482689347</v>
      </c>
      <c r="AD43">
        <f t="shared" si="1"/>
        <v>1473.2686018055649</v>
      </c>
      <c r="AE43">
        <f>'IDT-1'!F43</f>
        <v>0</v>
      </c>
      <c r="AF43" s="24"/>
      <c r="AG43">
        <f t="shared" si="2"/>
        <v>1473.2686018055649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-63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8.0039400000000001</v>
      </c>
      <c r="E44">
        <f>GT_NG!T44</f>
        <v>11.131361577404741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49.999999999999993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767.70073870989711</v>
      </c>
      <c r="P44" s="36">
        <v>74.819999999999993</v>
      </c>
      <c r="Q44" s="36">
        <v>26.65</v>
      </c>
      <c r="R44" s="38">
        <v>23.7</v>
      </c>
      <c r="S44" s="38">
        <v>0</v>
      </c>
      <c r="T44" s="37">
        <f>SUMPRODUCT(LTA!J44:AN44,LTA!J$101:AN$101,LTA!J$105:AN$105)</f>
        <v>80.739999999999995</v>
      </c>
      <c r="U44" s="37">
        <f>SUMPRODUCT(LTA!J44:AN44,LTA!J$102:AN$102,LTA!J$105:AN$105)</f>
        <v>478.08913299999995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34.369999999999997</v>
      </c>
      <c r="Z44" s="34">
        <f>IEX!P44</f>
        <v>0</v>
      </c>
      <c r="AA44" s="75">
        <f>STOA!J44</f>
        <v>1.84</v>
      </c>
      <c r="AB44" s="75">
        <f>-STOA!P44</f>
        <v>0</v>
      </c>
      <c r="AC44">
        <f t="shared" si="0"/>
        <v>13.62980470773112</v>
      </c>
      <c r="AD44">
        <f t="shared" si="1"/>
        <v>1478.4153685795702</v>
      </c>
      <c r="AE44">
        <f>'IDT-1'!F44</f>
        <v>0</v>
      </c>
      <c r="AF44" s="24"/>
      <c r="AG44">
        <f t="shared" si="2"/>
        <v>1478.4153685795702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-65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8.0039400000000001</v>
      </c>
      <c r="E45">
        <f>GT_NG!T45</f>
        <v>11.131361577404741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777.37687121230715</v>
      </c>
      <c r="P45" s="36">
        <v>74.819999999999993</v>
      </c>
      <c r="Q45" s="36">
        <v>26.65</v>
      </c>
      <c r="R45" s="38">
        <v>23.7</v>
      </c>
      <c r="S45" s="38">
        <v>0</v>
      </c>
      <c r="T45" s="37">
        <f>SUMPRODUCT(LTA!J45:AN45,LTA!J$101:AN$101,LTA!J$105:AN$105)</f>
        <v>83.47</v>
      </c>
      <c r="U45" s="37">
        <f>SUMPRODUCT(LTA!J45:AN45,LTA!J$102:AN$102,LTA!J$105:AN$105)</f>
        <v>487.32574999999997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38.93</v>
      </c>
      <c r="Z45" s="34">
        <f>IEX!P45</f>
        <v>0</v>
      </c>
      <c r="AA45" s="75">
        <f>STOA!J45</f>
        <v>1.84</v>
      </c>
      <c r="AB45" s="75">
        <f>-STOA!P45</f>
        <v>0</v>
      </c>
      <c r="AC45">
        <f t="shared" si="0"/>
        <v>14.395833901171375</v>
      </c>
      <c r="AD45">
        <f t="shared" si="1"/>
        <v>1478.4620888885404</v>
      </c>
      <c r="AE45">
        <f>'IDT-1'!F45</f>
        <v>0</v>
      </c>
      <c r="AF45" s="24"/>
      <c r="AG45">
        <f t="shared" si="2"/>
        <v>1478.4620888885404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-110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8.0039400000000001</v>
      </c>
      <c r="E46">
        <f>GT_NG!T46</f>
        <v>11.131361577404741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773.65343679095724</v>
      </c>
      <c r="P46" s="36">
        <v>74.819999999999993</v>
      </c>
      <c r="Q46" s="36">
        <v>26.65</v>
      </c>
      <c r="R46" s="38">
        <v>23.7</v>
      </c>
      <c r="S46" s="38">
        <v>0</v>
      </c>
      <c r="T46" s="37">
        <f>SUMPRODUCT(LTA!J46:AN46,LTA!J$101:AN$101,LTA!J$105:AN$105)</f>
        <v>88.15</v>
      </c>
      <c r="U46" s="37">
        <f>SUMPRODUCT(LTA!J46:AN46,LTA!J$102:AN$102,LTA!J$105:AN$105)</f>
        <v>491.63746899999995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32.75</v>
      </c>
      <c r="Z46" s="34">
        <f>IEX!P46</f>
        <v>0</v>
      </c>
      <c r="AA46" s="75">
        <f>STOA!J46</f>
        <v>1.84</v>
      </c>
      <c r="AB46" s="75">
        <f>-STOA!P46</f>
        <v>0</v>
      </c>
      <c r="AC46">
        <f t="shared" si="0"/>
        <v>14.388175491632037</v>
      </c>
      <c r="AD46">
        <f t="shared" si="1"/>
        <v>1477.55803187673</v>
      </c>
      <c r="AE46">
        <f>'IDT-1'!F46</f>
        <v>0</v>
      </c>
      <c r="AF46" s="24"/>
      <c r="AG46">
        <f t="shared" si="2"/>
        <v>1477.55803187673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-110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8.0039400000000001</v>
      </c>
      <c r="E47">
        <f>GT_NG!T47</f>
        <v>11.131361577404741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782.9605516908905</v>
      </c>
      <c r="P47" s="36">
        <v>74.819999999999993</v>
      </c>
      <c r="Q47" s="36">
        <v>26.65</v>
      </c>
      <c r="R47" s="38">
        <v>23.7</v>
      </c>
      <c r="S47" s="38">
        <v>0</v>
      </c>
      <c r="T47" s="37">
        <f>SUMPRODUCT(LTA!J47:AN47,LTA!J$101:AN$101,LTA!J$105:AN$105)</f>
        <v>91.789999999999992</v>
      </c>
      <c r="U47" s="37">
        <f>SUMPRODUCT(LTA!J47:AN47,LTA!J$102:AN$102,LTA!J$105:AN$105)</f>
        <v>495.00722300000001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21.19</v>
      </c>
      <c r="Z47" s="34">
        <f>IEX!P47</f>
        <v>0</v>
      </c>
      <c r="AA47" s="75">
        <f>STOA!J47</f>
        <v>1.84</v>
      </c>
      <c r="AB47" s="75">
        <f>-STOA!P47</f>
        <v>0</v>
      </c>
      <c r="AC47">
        <f t="shared" si="0"/>
        <v>14.809335288011486</v>
      </c>
      <c r="AD47">
        <f t="shared" si="1"/>
        <v>1436.8937409802838</v>
      </c>
      <c r="AE47">
        <f>'IDT-1'!F47</f>
        <v>0</v>
      </c>
      <c r="AF47" s="24"/>
      <c r="AG47">
        <f t="shared" si="2"/>
        <v>1436.8937409802838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-155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8.0039400000000001</v>
      </c>
      <c r="E48">
        <f>GT_NG!T48</f>
        <v>11.131361577404741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782.95767724675045</v>
      </c>
      <c r="P48" s="36">
        <v>74.819999999999993</v>
      </c>
      <c r="Q48" s="36">
        <v>26.65</v>
      </c>
      <c r="R48" s="38">
        <v>23.7</v>
      </c>
      <c r="S48" s="38">
        <v>0</v>
      </c>
      <c r="T48" s="37">
        <f>SUMPRODUCT(LTA!J48:AN48,LTA!J$101:AN$101,LTA!J$105:AN$105)</f>
        <v>97.09</v>
      </c>
      <c r="U48" s="37">
        <f>SUMPRODUCT(LTA!J48:AN48,LTA!J$102:AN$102,LTA!J$105:AN$105)</f>
        <v>498.04391899999996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2.89</v>
      </c>
      <c r="Z48" s="34">
        <f>IEX!P48</f>
        <v>0</v>
      </c>
      <c r="AA48" s="75">
        <f>STOA!J48</f>
        <v>1.84</v>
      </c>
      <c r="AB48" s="75">
        <f>-STOA!P48</f>
        <v>0</v>
      </c>
      <c r="AC48">
        <f t="shared" si="0"/>
        <v>14.725619389080709</v>
      </c>
      <c r="AD48">
        <f t="shared" si="1"/>
        <v>1427.0112784350745</v>
      </c>
      <c r="AE48">
        <f>'IDT-1'!F48</f>
        <v>0</v>
      </c>
      <c r="AF48" s="24"/>
      <c r="AG48">
        <f t="shared" si="2"/>
        <v>1427.0112784350745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-155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8.0039400000000001</v>
      </c>
      <c r="E49">
        <f>GT_NG!T49</f>
        <v>11.131361577404741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773.33330577916729</v>
      </c>
      <c r="P49" s="36">
        <v>74.819999999999993</v>
      </c>
      <c r="Q49" s="36">
        <v>26.65</v>
      </c>
      <c r="R49" s="38">
        <v>23.7</v>
      </c>
      <c r="S49" s="38">
        <v>0</v>
      </c>
      <c r="T49" s="37">
        <f>SUMPRODUCT(LTA!J49:AN49,LTA!J$101:AN$101,LTA!J$105:AN$105)</f>
        <v>103.41</v>
      </c>
      <c r="U49" s="37">
        <f>SUMPRODUCT(LTA!J49:AN49,LTA!J$102:AN$102,LTA!J$105:AN$105)</f>
        <v>500.671829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-3</v>
      </c>
      <c r="AA49" s="75">
        <f>STOA!J49</f>
        <v>1.84</v>
      </c>
      <c r="AB49" s="75">
        <f>-STOA!P49</f>
        <v>0</v>
      </c>
      <c r="AC49">
        <f t="shared" si="0"/>
        <v>14.805786163176567</v>
      </c>
      <c r="AD49">
        <f t="shared" si="1"/>
        <v>1410.3646501933954</v>
      </c>
      <c r="AE49">
        <f>'IDT-1'!F49</f>
        <v>0</v>
      </c>
      <c r="AF49" s="24"/>
      <c r="AG49">
        <f t="shared" si="2"/>
        <v>1410.3646501933954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-165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8.0039400000000001</v>
      </c>
      <c r="E50">
        <f>GT_NG!T50</f>
        <v>11.131361577404741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773.33316335600011</v>
      </c>
      <c r="P50" s="36">
        <v>74.819999999999993</v>
      </c>
      <c r="Q50" s="36">
        <v>26.65</v>
      </c>
      <c r="R50" s="38">
        <v>23.7</v>
      </c>
      <c r="S50" s="38">
        <v>0</v>
      </c>
      <c r="T50" s="37">
        <f>SUMPRODUCT(LTA!J50:AN50,LTA!J$101:AN$101,LTA!J$105:AN$105)</f>
        <v>103.78999999999999</v>
      </c>
      <c r="U50" s="37">
        <f>SUMPRODUCT(LTA!J50:AN50,LTA!J$102:AN$102,LTA!J$105:AN$105)</f>
        <v>502.19990999999999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-20</v>
      </c>
      <c r="AA50" s="75">
        <f>STOA!J50</f>
        <v>1.84</v>
      </c>
      <c r="AB50" s="75">
        <f>-STOA!P50</f>
        <v>0</v>
      </c>
      <c r="AC50">
        <f t="shared" si="0"/>
        <v>14.965822528545079</v>
      </c>
      <c r="AD50">
        <f t="shared" si="1"/>
        <v>1395.1125524048598</v>
      </c>
      <c r="AE50">
        <f>'IDT-1'!F50</f>
        <v>0</v>
      </c>
      <c r="AF50" s="24"/>
      <c r="AG50">
        <f t="shared" si="2"/>
        <v>1395.1125524048598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-165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8.0039400000000001</v>
      </c>
      <c r="E51">
        <f>GT_NG!T51</f>
        <v>11.131361577404741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55.85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775.18790717378818</v>
      </c>
      <c r="P51" s="36">
        <v>74.819999999999993</v>
      </c>
      <c r="Q51" s="36">
        <v>26.65</v>
      </c>
      <c r="R51" s="38">
        <v>23.7</v>
      </c>
      <c r="S51" s="38">
        <v>0</v>
      </c>
      <c r="T51" s="37">
        <f>SUMPRODUCT(LTA!J51:AN51,LTA!J$101:AN$101,LTA!J$105:AN$105)</f>
        <v>103.01</v>
      </c>
      <c r="U51" s="37">
        <f>SUMPRODUCT(LTA!J51:AN51,LTA!J$102:AN$102,LTA!J$105:AN$105)</f>
        <v>504.847286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-22.8</v>
      </c>
      <c r="AA51" s="75">
        <f>STOA!J51</f>
        <v>1.84</v>
      </c>
      <c r="AB51" s="75">
        <f>-STOA!P51</f>
        <v>0</v>
      </c>
      <c r="AC51">
        <f t="shared" si="0"/>
        <v>15.032290942517522</v>
      </c>
      <c r="AD51">
        <f t="shared" si="1"/>
        <v>1367.2082038086755</v>
      </c>
      <c r="AE51">
        <f>'IDT-1'!F51</f>
        <v>0</v>
      </c>
      <c r="AF51" s="24"/>
      <c r="AG51">
        <f t="shared" si="2"/>
        <v>1367.2082038086755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-180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8.0039400000000001</v>
      </c>
      <c r="E52">
        <f>GT_NG!T52</f>
        <v>11.131361577404741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55.85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775.18787299204723</v>
      </c>
      <c r="P52" s="36">
        <v>74.819999999999993</v>
      </c>
      <c r="Q52" s="36">
        <v>26.65</v>
      </c>
      <c r="R52" s="38">
        <v>23.7</v>
      </c>
      <c r="S52" s="38">
        <v>0</v>
      </c>
      <c r="T52" s="37">
        <f>SUMPRODUCT(LTA!J52:AN52,LTA!J$101:AN$101,LTA!J$105:AN$105)</f>
        <v>103.08</v>
      </c>
      <c r="U52" s="37">
        <f>SUMPRODUCT(LTA!J52:AN52,LTA!J$102:AN$102,LTA!J$105:AN$105)</f>
        <v>504.165976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1.84</v>
      </c>
      <c r="AB52" s="75">
        <f>-STOA!P52</f>
        <v>0</v>
      </c>
      <c r="AC52">
        <f t="shared" si="0"/>
        <v>15.172859564258989</v>
      </c>
      <c r="AD52">
        <f t="shared" si="1"/>
        <v>1349.2562910051929</v>
      </c>
      <c r="AE52">
        <f>'IDT-1'!F52</f>
        <v>0</v>
      </c>
      <c r="AF52" s="24"/>
      <c r="AG52">
        <f t="shared" si="2"/>
        <v>1349.2562910051929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-220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8.0039400000000001</v>
      </c>
      <c r="E53">
        <f>GT_NG!T53</f>
        <v>11.131361577404741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55.85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682.26669416533775</v>
      </c>
      <c r="P53" s="36">
        <v>74.819999999999993</v>
      </c>
      <c r="Q53" s="36">
        <v>26.65</v>
      </c>
      <c r="R53" s="38">
        <v>23.7</v>
      </c>
      <c r="S53" s="38">
        <v>0</v>
      </c>
      <c r="T53" s="37">
        <f>SUMPRODUCT(LTA!J53:AN53,LTA!J$101:AN$101,LTA!J$105:AN$105)</f>
        <v>103.08</v>
      </c>
      <c r="U53" s="37">
        <f>SUMPRODUCT(LTA!J53:AN53,LTA!J$102:AN$102,LTA!J$105:AN$105)</f>
        <v>502.73522500000001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1.84</v>
      </c>
      <c r="AB53" s="75">
        <f>-STOA!P53</f>
        <v>0</v>
      </c>
      <c r="AC53">
        <f t="shared" si="0"/>
        <v>13.533187581225722</v>
      </c>
      <c r="AD53">
        <f t="shared" si="1"/>
        <v>1356.5440331615166</v>
      </c>
      <c r="AE53">
        <f>'IDT-1'!F53</f>
        <v>0</v>
      </c>
      <c r="AF53" s="24"/>
      <c r="AG53">
        <f t="shared" si="2"/>
        <v>1356.5440331615166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-120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8.0039400000000001</v>
      </c>
      <c r="E54">
        <f>GT_NG!T54</f>
        <v>11.131361577404741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55.85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588.20228197285769</v>
      </c>
      <c r="P54" s="36">
        <v>74.819999999999993</v>
      </c>
      <c r="Q54" s="36">
        <v>26.65</v>
      </c>
      <c r="R54" s="38">
        <v>23.7</v>
      </c>
      <c r="S54" s="38">
        <v>0</v>
      </c>
      <c r="T54" s="37">
        <f>SUMPRODUCT(LTA!J54:AN54,LTA!J$101:AN$101,LTA!J$105:AN$105)</f>
        <v>103.08</v>
      </c>
      <c r="U54" s="37">
        <f>SUMPRODUCT(LTA!J54:AN54,LTA!J$102:AN$102,LTA!J$105:AN$105)</f>
        <v>500.59396500000003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1.84</v>
      </c>
      <c r="AB54" s="75">
        <f>-STOA!P54</f>
        <v>0</v>
      </c>
      <c r="AC54">
        <f t="shared" si="0"/>
        <v>12.386213625813328</v>
      </c>
      <c r="AD54">
        <f t="shared" si="1"/>
        <v>1301.485334924449</v>
      </c>
      <c r="AE54">
        <f>'IDT-1'!F54</f>
        <v>0</v>
      </c>
      <c r="AF54" s="24"/>
      <c r="AG54">
        <f t="shared" si="2"/>
        <v>1301.485334924449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-80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8.0039400000000001</v>
      </c>
      <c r="E55">
        <f>GT_NG!T55</f>
        <v>11.441292499351153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55.85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501.13708218189021</v>
      </c>
      <c r="P55" s="36">
        <v>74.819999999999993</v>
      </c>
      <c r="Q55" s="36">
        <v>7.7</v>
      </c>
      <c r="R55" s="38">
        <v>23.7</v>
      </c>
      <c r="S55" s="38">
        <v>0</v>
      </c>
      <c r="T55" s="37">
        <f>SUMPRODUCT(LTA!J55:AN55,LTA!J$101:AN$101,LTA!J$105:AN$105)</f>
        <v>103.05</v>
      </c>
      <c r="U55" s="37">
        <f>SUMPRODUCT(LTA!J55:AN55,LTA!J$102:AN$102,LTA!J$105:AN$105)</f>
        <v>442.31554600000004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1.93</v>
      </c>
      <c r="AB55" s="75">
        <f>-STOA!P55</f>
        <v>0</v>
      </c>
      <c r="AC55">
        <f t="shared" si="0"/>
        <v>11.093966224962445</v>
      </c>
      <c r="AD55">
        <f t="shared" si="1"/>
        <v>1128.853894456279</v>
      </c>
      <c r="AE55">
        <f>'IDT-1'!F55</f>
        <v>0</v>
      </c>
      <c r="AF55" s="24"/>
      <c r="AG55">
        <f t="shared" si="2"/>
        <v>1128.853894456279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-90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8.0039400000000001</v>
      </c>
      <c r="E56">
        <f>GT_NG!T56</f>
        <v>11.441292499351153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55.85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501.14710635800697</v>
      </c>
      <c r="P56" s="36">
        <v>74.819999999999993</v>
      </c>
      <c r="Q56" s="36">
        <v>7.7</v>
      </c>
      <c r="R56" s="38">
        <v>23.7</v>
      </c>
      <c r="S56" s="38">
        <v>0</v>
      </c>
      <c r="T56" s="37">
        <f>SUMPRODUCT(LTA!J56:AN56,LTA!J$101:AN$101,LTA!J$105:AN$105)</f>
        <v>101.96000000000001</v>
      </c>
      <c r="U56" s="37">
        <f>SUMPRODUCT(LTA!J56:AN56,LTA!J$102:AN$102,LTA!J$105:AN$105)</f>
        <v>399.65902100000005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-22</v>
      </c>
      <c r="AA56" s="75">
        <f>STOA!J56</f>
        <v>1.93</v>
      </c>
      <c r="AB56" s="75">
        <f>-STOA!P56</f>
        <v>0</v>
      </c>
      <c r="AC56">
        <f t="shared" si="0"/>
        <v>10.574098778993823</v>
      </c>
      <c r="AD56">
        <f t="shared" si="1"/>
        <v>1103.6372610783646</v>
      </c>
      <c r="AE56">
        <f>'IDT-1'!F56</f>
        <v>0</v>
      </c>
      <c r="AF56" s="24"/>
      <c r="AG56">
        <f t="shared" si="2"/>
        <v>1103.6372610783646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-50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8.0039400000000001</v>
      </c>
      <c r="E57">
        <f>GT_NG!T57</f>
        <v>11.441292499351153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55.85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501.14710635800697</v>
      </c>
      <c r="P57" s="36">
        <v>74.819999999999993</v>
      </c>
      <c r="Q57" s="36">
        <v>7.7</v>
      </c>
      <c r="R57" s="38">
        <v>23.7</v>
      </c>
      <c r="S57" s="38">
        <v>0</v>
      </c>
      <c r="T57" s="37">
        <f>SUMPRODUCT(LTA!J57:AN57,LTA!J$101:AN$101,LTA!J$105:AN$105)</f>
        <v>98.61</v>
      </c>
      <c r="U57" s="37">
        <f>SUMPRODUCT(LTA!J57:AN57,LTA!J$102:AN$102,LTA!J$105:AN$105)</f>
        <v>416.42737299999999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1.93</v>
      </c>
      <c r="AB57" s="75">
        <f>-STOA!P57</f>
        <v>0</v>
      </c>
      <c r="AC57">
        <f t="shared" si="0"/>
        <v>10.585159043095151</v>
      </c>
      <c r="AD57">
        <f t="shared" si="1"/>
        <v>1129.0445528142629</v>
      </c>
      <c r="AE57">
        <f>'IDT-1'!F57</f>
        <v>0</v>
      </c>
      <c r="AF57" s="24"/>
      <c r="AG57">
        <f t="shared" si="2"/>
        <v>1129.0445528142629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-60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8.0039400000000001</v>
      </c>
      <c r="E58">
        <f>GT_NG!T58</f>
        <v>11.441292499351153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55.85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501.14710635800697</v>
      </c>
      <c r="P58" s="36">
        <v>74.819999999999993</v>
      </c>
      <c r="Q58" s="36">
        <v>7.7</v>
      </c>
      <c r="R58" s="38">
        <v>23.7</v>
      </c>
      <c r="S58" s="38">
        <v>0</v>
      </c>
      <c r="T58" s="37">
        <f>SUMPRODUCT(LTA!J58:AN58,LTA!J$101:AN$101,LTA!J$105:AN$105)</f>
        <v>94.14</v>
      </c>
      <c r="U58" s="37">
        <f>SUMPRODUCT(LTA!J58:AN58,LTA!J$102:AN$102,LTA!J$105:AN$105)</f>
        <v>449.40956299999999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1.93</v>
      </c>
      <c r="AB58" s="75">
        <f>-STOA!P58</f>
        <v>0</v>
      </c>
      <c r="AC58">
        <f t="shared" si="0"/>
        <v>10.824661439095152</v>
      </c>
      <c r="AD58">
        <f t="shared" si="1"/>
        <v>1157.3172404182633</v>
      </c>
      <c r="AE58">
        <f>'IDT-1'!F58</f>
        <v>0</v>
      </c>
      <c r="AF58" s="24"/>
      <c r="AG58">
        <f t="shared" si="2"/>
        <v>1157.3172404182633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-60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8.0039400000000001</v>
      </c>
      <c r="E59">
        <f>GT_NG!T59</f>
        <v>11.441292499351153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57.482716831308778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501.14710635800697</v>
      </c>
      <c r="P59" s="36">
        <v>74.819999999999993</v>
      </c>
      <c r="Q59" s="36">
        <v>7.7</v>
      </c>
      <c r="R59" s="38">
        <v>23.7</v>
      </c>
      <c r="S59" s="38">
        <v>0</v>
      </c>
      <c r="T59" s="37">
        <f>SUMPRODUCT(LTA!J59:AN59,LTA!J$101:AN$101,LTA!J$105:AN$105)</f>
        <v>91.53</v>
      </c>
      <c r="U59" s="37">
        <f>SUMPRODUCT(LTA!J59:AN59,LTA!J$102:AN$102,LTA!J$105:AN$105)</f>
        <v>464.10869500000001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1.93</v>
      </c>
      <c r="AB59" s="75">
        <f>-STOA!P59</f>
        <v>0</v>
      </c>
      <c r="AC59">
        <f t="shared" si="0"/>
        <v>11.024636546527036</v>
      </c>
      <c r="AD59">
        <f t="shared" si="1"/>
        <v>1160.8391141421398</v>
      </c>
      <c r="AE59">
        <f>'IDT-1'!F59</f>
        <v>0</v>
      </c>
      <c r="AF59" s="24"/>
      <c r="AG59">
        <f t="shared" si="2"/>
        <v>1160.8391141421398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-70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8.0039400000000001</v>
      </c>
      <c r="E60">
        <f>GT_NG!T60</f>
        <v>11.441292499351153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57.482716831308778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501.14710635800697</v>
      </c>
      <c r="P60" s="36">
        <v>74.819999999999993</v>
      </c>
      <c r="Q60" s="36">
        <v>7.7</v>
      </c>
      <c r="R60" s="38">
        <v>23.7</v>
      </c>
      <c r="S60" s="38">
        <v>0</v>
      </c>
      <c r="T60" s="37">
        <f>SUMPRODUCT(LTA!J60:AN60,LTA!J$101:AN$101,LTA!J$105:AN$105)</f>
        <v>86.9</v>
      </c>
      <c r="U60" s="37">
        <f>SUMPRODUCT(LTA!J60:AN60,LTA!J$102:AN$102,LTA!J$105:AN$105)</f>
        <v>457.31506100000001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1.93</v>
      </c>
      <c r="AB60" s="75">
        <f>-STOA!P60</f>
        <v>0</v>
      </c>
      <c r="AC60">
        <f t="shared" si="0"/>
        <v>10.843966443678147</v>
      </c>
      <c r="AD60">
        <f t="shared" si="1"/>
        <v>1159.5961502449888</v>
      </c>
      <c r="AE60">
        <f>'IDT-1'!F60</f>
        <v>0</v>
      </c>
      <c r="AF60" s="24"/>
      <c r="AG60">
        <f t="shared" si="2"/>
        <v>1159.5961502449888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-60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8.0039400000000001</v>
      </c>
      <c r="E61">
        <f>GT_NG!T61</f>
        <v>11.441292499351153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57.482716831308778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513.12632903358087</v>
      </c>
      <c r="P61" s="36">
        <v>74.819999999999993</v>
      </c>
      <c r="Q61" s="36">
        <v>26.646510409846794</v>
      </c>
      <c r="R61" s="38">
        <v>23.7</v>
      </c>
      <c r="S61" s="38">
        <v>0</v>
      </c>
      <c r="T61" s="37">
        <f>SUMPRODUCT(LTA!J61:AN61,LTA!J$101:AN$101,LTA!J$105:AN$105)</f>
        <v>82.14</v>
      </c>
      <c r="U61" s="37">
        <f>SUMPRODUCT(LTA!J61:AN61,LTA!J$102:AN$102,LTA!J$105:AN$105)</f>
        <v>449.79145199999999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1.93</v>
      </c>
      <c r="AB61" s="75">
        <f>-STOA!P61</f>
        <v>0</v>
      </c>
      <c r="AC61">
        <f t="shared" si="0"/>
        <v>10.91584870874679</v>
      </c>
      <c r="AD61">
        <f t="shared" si="1"/>
        <v>1188.1663920653409</v>
      </c>
      <c r="AE61">
        <f>'IDT-1'!F61</f>
        <v>0</v>
      </c>
      <c r="AF61" s="24"/>
      <c r="AG61">
        <f t="shared" si="2"/>
        <v>1188.1663920653409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-50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8.0039400000000001</v>
      </c>
      <c r="E62">
        <f>GT_NG!T62</f>
        <v>11.441292499351153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57.482716831308778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513.12632903358087</v>
      </c>
      <c r="P62" s="36">
        <v>74.819999999999993</v>
      </c>
      <c r="Q62" s="36">
        <v>26.646510409846794</v>
      </c>
      <c r="R62" s="38">
        <v>23.7</v>
      </c>
      <c r="S62" s="38">
        <v>0</v>
      </c>
      <c r="T62" s="37">
        <f>SUMPRODUCT(LTA!J62:AN62,LTA!J$101:AN$101,LTA!J$105:AN$105)</f>
        <v>75.289999999999992</v>
      </c>
      <c r="U62" s="37">
        <f>SUMPRODUCT(LTA!J62:AN62,LTA!J$102:AN$102,LTA!J$105:AN$105)</f>
        <v>441.15828099999999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1.93</v>
      </c>
      <c r="AB62" s="75">
        <f>-STOA!P62</f>
        <v>0</v>
      </c>
      <c r="AC62">
        <f t="shared" si="0"/>
        <v>10.785790072346789</v>
      </c>
      <c r="AD62">
        <f t="shared" si="1"/>
        <v>1172.8132797017408</v>
      </c>
      <c r="AE62">
        <f>'IDT-1'!F62</f>
        <v>0</v>
      </c>
      <c r="AF62" s="24"/>
      <c r="AG62">
        <f t="shared" si="2"/>
        <v>1172.8132797017408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-50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8.0039400000000001</v>
      </c>
      <c r="E63">
        <f>GT_NG!T63</f>
        <v>11.131361577404741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57.482716831308778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516.84968055294803</v>
      </c>
      <c r="P63" s="36">
        <v>74.819999999999993</v>
      </c>
      <c r="Q63" s="36">
        <v>26.646510409846794</v>
      </c>
      <c r="R63" s="38">
        <v>23.7</v>
      </c>
      <c r="S63" s="38">
        <v>0</v>
      </c>
      <c r="T63" s="37">
        <f>SUMPRODUCT(LTA!J63:AN63,LTA!J$101:AN$101,LTA!J$105:AN$105)</f>
        <v>67.36</v>
      </c>
      <c r="U63" s="37">
        <f>SUMPRODUCT(LTA!J63:AN63,LTA!J$102:AN$102,LTA!J$105:AN$105)</f>
        <v>432.74137199999996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1.84</v>
      </c>
      <c r="AB63" s="75">
        <f>-STOA!P63</f>
        <v>0</v>
      </c>
      <c r="AC63">
        <f t="shared" si="0"/>
        <v>10.25283488352067</v>
      </c>
      <c r="AD63">
        <f t="shared" si="1"/>
        <v>1210.3227464879878</v>
      </c>
      <c r="AE63">
        <f>'IDT-1'!F63</f>
        <v>0</v>
      </c>
      <c r="AF63" s="24"/>
      <c r="AG63">
        <f t="shared" si="2"/>
        <v>1210.3227464879878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8.0039400000000001</v>
      </c>
      <c r="E64">
        <f>GT_NG!T64</f>
        <v>11.131361577404741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57.482716831308778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522.5935333435491</v>
      </c>
      <c r="P64" s="36">
        <v>74.819999999999993</v>
      </c>
      <c r="Q64" s="36">
        <v>26.646510409846794</v>
      </c>
      <c r="R64" s="38">
        <v>23.7</v>
      </c>
      <c r="S64" s="38">
        <v>0</v>
      </c>
      <c r="T64" s="37">
        <f>SUMPRODUCT(LTA!J64:AN64,LTA!J$101:AN$101,LTA!J$105:AN$105)</f>
        <v>59.35</v>
      </c>
      <c r="U64" s="37">
        <f>SUMPRODUCT(LTA!J64:AN64,LTA!J$102:AN$102,LTA!J$105:AN$105)</f>
        <v>422.560654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1.84</v>
      </c>
      <c r="AB64" s="75">
        <f>-STOA!P64</f>
        <v>0</v>
      </c>
      <c r="AC64">
        <f t="shared" si="0"/>
        <v>10.3177043702595</v>
      </c>
      <c r="AD64">
        <f t="shared" si="1"/>
        <v>1177.81101179185</v>
      </c>
      <c r="AE64">
        <f>'IDT-1'!F64</f>
        <v>0</v>
      </c>
      <c r="AF64" s="24"/>
      <c r="AG64">
        <f t="shared" si="2"/>
        <v>1177.81101179185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-20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8.0039400000000001</v>
      </c>
      <c r="E65">
        <f>GT_NG!T65</f>
        <v>11.131361577404741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57.482716831308778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595.37014181274935</v>
      </c>
      <c r="P65" s="36">
        <v>74.819999999999993</v>
      </c>
      <c r="Q65" s="36">
        <v>26.646510409846794</v>
      </c>
      <c r="R65" s="38">
        <v>23.7</v>
      </c>
      <c r="S65" s="38">
        <v>0</v>
      </c>
      <c r="T65" s="37">
        <f>SUMPRODUCT(LTA!J65:AN65,LTA!J$101:AN$101,LTA!J$105:AN$105)</f>
        <v>51.03</v>
      </c>
      <c r="U65" s="37">
        <f>SUMPRODUCT(LTA!J65:AN65,LTA!J$102:AN$102,LTA!J$105:AN$105)</f>
        <v>427.31301899999994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1.84</v>
      </c>
      <c r="AB65" s="75">
        <f>-STOA!P65</f>
        <v>0</v>
      </c>
      <c r="AC65">
        <f t="shared" si="0"/>
        <v>11.619108154016351</v>
      </c>
      <c r="AD65">
        <f t="shared" si="1"/>
        <v>1160.7185814772931</v>
      </c>
      <c r="AE65">
        <f>'IDT-1'!F65</f>
        <v>0</v>
      </c>
      <c r="AF65" s="24"/>
      <c r="AG65">
        <f t="shared" si="2"/>
        <v>1160.7185814772931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-105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8.0039400000000001</v>
      </c>
      <c r="E66">
        <f>GT_NG!T66</f>
        <v>11.131361577404741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55.85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694.35557016965595</v>
      </c>
      <c r="P66" s="36">
        <v>74.819999999999993</v>
      </c>
      <c r="Q66" s="36">
        <v>26.646510409846794</v>
      </c>
      <c r="R66" s="38">
        <v>23.7</v>
      </c>
      <c r="S66" s="38">
        <v>0</v>
      </c>
      <c r="T66" s="37">
        <f>SUMPRODUCT(LTA!J66:AN66,LTA!J$101:AN$101,LTA!J$105:AN$105)</f>
        <v>44.33</v>
      </c>
      <c r="U66" s="37">
        <f>SUMPRODUCT(LTA!J66:AN66,LTA!J$102:AN$102,LTA!J$105:AN$105)</f>
        <v>415.61395299999992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1.84</v>
      </c>
      <c r="AB66" s="75">
        <f>-STOA!P66</f>
        <v>0</v>
      </c>
      <c r="AC66">
        <f t="shared" si="0"/>
        <v>13.12943454892028</v>
      </c>
      <c r="AD66">
        <f t="shared" si="1"/>
        <v>1138.161900607987</v>
      </c>
      <c r="AE66">
        <f>'IDT-1'!F66</f>
        <v>0</v>
      </c>
      <c r="AF66" s="24"/>
      <c r="AG66">
        <f t="shared" si="2"/>
        <v>1138.161900607987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-205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8.0039400000000001</v>
      </c>
      <c r="E67">
        <f>GT_NG!T67</f>
        <v>11.131361577404741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69.61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787.5585133742627</v>
      </c>
      <c r="P67" s="36">
        <v>74.819999999999993</v>
      </c>
      <c r="Q67" s="36">
        <v>26.65</v>
      </c>
      <c r="R67" s="38">
        <v>21.51</v>
      </c>
      <c r="S67" s="38">
        <v>0</v>
      </c>
      <c r="T67" s="37">
        <f>SUMPRODUCT(LTA!J67:AN67,LTA!J$101:AN$101,LTA!J$105:AN$105)</f>
        <v>35.380000000000003</v>
      </c>
      <c r="U67" s="37">
        <f>SUMPRODUCT(LTA!J67:AN67,LTA!J$102:AN$102,LTA!J$105:AN$105)</f>
        <v>403.78835799999996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-129</v>
      </c>
      <c r="AA67" s="75">
        <f>STOA!J67</f>
        <v>1.84</v>
      </c>
      <c r="AB67" s="75">
        <f>-STOA!P67</f>
        <v>0</v>
      </c>
      <c r="AC67">
        <f t="shared" si="0"/>
        <v>14.546618835286946</v>
      </c>
      <c r="AD67">
        <f t="shared" si="1"/>
        <v>1136.7455541163804</v>
      </c>
      <c r="AE67">
        <f>'IDT-1'!F67</f>
        <v>0</v>
      </c>
      <c r="AF67" s="24"/>
      <c r="AG67">
        <f t="shared" si="2"/>
        <v>1136.7455541163804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-160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8.0039400000000001</v>
      </c>
      <c r="E68">
        <f>GT_NG!T68</f>
        <v>11.131361577404741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787.57873496120817</v>
      </c>
      <c r="P68" s="36">
        <v>74.819999999999993</v>
      </c>
      <c r="Q68" s="36">
        <v>26.65</v>
      </c>
      <c r="R68" s="38">
        <v>12.93</v>
      </c>
      <c r="S68" s="38">
        <v>0</v>
      </c>
      <c r="T68" s="37">
        <f>SUMPRODUCT(LTA!J68:AN68,LTA!J$101:AN$101,LTA!J$105:AN$105)</f>
        <v>28.33</v>
      </c>
      <c r="U68" s="37">
        <f>SUMPRODUCT(LTA!J68:AN68,LTA!J$102:AN$102,LTA!J$105:AN$105)</f>
        <v>392.18662199999994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-99</v>
      </c>
      <c r="AA68" s="75">
        <f>STOA!J68</f>
        <v>1.84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14.063907382470616</v>
      </c>
      <c r="AD68">
        <f t="shared" ref="AD68:AD98" si="4">SUM(B68:AB68,AI68:AT68)-AC68</f>
        <v>1140.0167511561422</v>
      </c>
      <c r="AE68">
        <f>'IDT-1'!F68</f>
        <v>0</v>
      </c>
      <c r="AF68" s="24"/>
      <c r="AG68">
        <f t="shared" ref="AG68:AG98" si="5">SUM(AD68:AF68)</f>
        <v>1140.0167511561422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-160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8.0039400000000001</v>
      </c>
      <c r="E69">
        <f>GT_NG!T69</f>
        <v>11.131361577404741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68.52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797.70662473440427</v>
      </c>
      <c r="P69" s="36">
        <v>74.819999999999993</v>
      </c>
      <c r="Q69" s="36">
        <v>26.65</v>
      </c>
      <c r="R69" s="38">
        <v>4.1625458996328035</v>
      </c>
      <c r="S69" s="38">
        <v>0</v>
      </c>
      <c r="T69" s="37">
        <f>SUMPRODUCT(LTA!J69:AN69,LTA!J$101:AN$101,LTA!J$105:AN$105)</f>
        <v>20.29</v>
      </c>
      <c r="U69" s="37">
        <f>SUMPRODUCT(LTA!J69:AN69,LTA!J$102:AN$102,LTA!J$105:AN$105)</f>
        <v>382.04483599999992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-71</v>
      </c>
      <c r="AA69" s="75">
        <f>STOA!J69</f>
        <v>1.84</v>
      </c>
      <c r="AB69" s="75">
        <f>-STOA!P69</f>
        <v>0</v>
      </c>
      <c r="AC69">
        <f t="shared" si="3"/>
        <v>13.464480680303259</v>
      </c>
      <c r="AD69">
        <f t="shared" si="4"/>
        <v>1175.7048275311386</v>
      </c>
      <c r="AE69">
        <f>'IDT-1'!F69</f>
        <v>0</v>
      </c>
      <c r="AF69" s="24"/>
      <c r="AG69">
        <f t="shared" si="5"/>
        <v>1175.7048275311386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-135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8.0039400000000001</v>
      </c>
      <c r="E70">
        <f>GT_NG!T70</f>
        <v>11.131361577404741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68.52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805.96132809705796</v>
      </c>
      <c r="P70" s="36">
        <v>74.819999999999993</v>
      </c>
      <c r="Q70" s="36">
        <v>26.65</v>
      </c>
      <c r="R70" s="38">
        <v>0.6874538745387454</v>
      </c>
      <c r="S70" s="38">
        <v>0</v>
      </c>
      <c r="T70" s="37">
        <f>SUMPRODUCT(LTA!J70:AN70,LTA!J$101:AN$101,LTA!J$105:AN$105)</f>
        <v>12.379999999999999</v>
      </c>
      <c r="U70" s="37">
        <f>SUMPRODUCT(LTA!J70:AN70,LTA!J$102:AN$102,LTA!J$105:AN$105)</f>
        <v>374.11244099999993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-20</v>
      </c>
      <c r="AA70" s="75">
        <f>STOA!J70</f>
        <v>1.84</v>
      </c>
      <c r="AB70" s="75">
        <f>-STOA!P70</f>
        <v>0</v>
      </c>
      <c r="AC70">
        <f t="shared" si="3"/>
        <v>12.981880042193861</v>
      </c>
      <c r="AD70">
        <f t="shared" si="4"/>
        <v>1211.1246445068075</v>
      </c>
      <c r="AE70">
        <f>'IDT-1'!F70</f>
        <v>-30.643000000000001</v>
      </c>
      <c r="AF70" s="24"/>
      <c r="AG70">
        <f t="shared" si="5"/>
        <v>1180.4816445068075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-140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8.0039400000000001</v>
      </c>
      <c r="E71">
        <f>GT_NG!T71</f>
        <v>11.131361577404741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814.05692019635137</v>
      </c>
      <c r="P71" s="36">
        <v>74.819999999999993</v>
      </c>
      <c r="Q71" s="36">
        <v>26.65</v>
      </c>
      <c r="R71" s="38">
        <v>0</v>
      </c>
      <c r="S71" s="38">
        <v>0</v>
      </c>
      <c r="T71" s="37">
        <f>SUMPRODUCT(LTA!J71:AN71,LTA!J$101:AN$101,LTA!J$105:AN$105)</f>
        <v>8.7200000000000006</v>
      </c>
      <c r="U71" s="37">
        <f>SUMPRODUCT(LTA!J71:AN71,LTA!J$102:AN$102,LTA!J$105:AN$105)</f>
        <v>369.20914499999992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-20</v>
      </c>
      <c r="AA71" s="75">
        <f>STOA!J71</f>
        <v>1.84</v>
      </c>
      <c r="AB71" s="75">
        <f>-STOA!P71</f>
        <v>0</v>
      </c>
      <c r="AC71">
        <f t="shared" si="3"/>
        <v>11.803627676139566</v>
      </c>
      <c r="AD71">
        <f t="shared" si="4"/>
        <v>1212.6277390976165</v>
      </c>
      <c r="AE71">
        <f>'IDT-1'!F71</f>
        <v>-2.4740000000000002</v>
      </c>
      <c r="AF71" s="24"/>
      <c r="AG71">
        <f t="shared" si="5"/>
        <v>1210.1537390976166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-70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8.0039400000000001</v>
      </c>
      <c r="E72">
        <f>GT_NG!T72</f>
        <v>11.131361577404741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818.32981991469887</v>
      </c>
      <c r="P72" s="36">
        <v>74.819999999999993</v>
      </c>
      <c r="Q72" s="36">
        <v>26.65</v>
      </c>
      <c r="R72" s="38">
        <v>0</v>
      </c>
      <c r="S72" s="38">
        <v>0</v>
      </c>
      <c r="T72" s="37">
        <f>SUMPRODUCT(LTA!J72:AN72,LTA!J$101:AN$101,LTA!J$105:AN$105)</f>
        <v>5.3</v>
      </c>
      <c r="U72" s="37">
        <f>SUMPRODUCT(LTA!J72:AN72,LTA!J$102:AN$102,LTA!J$105:AN$105)</f>
        <v>365.58846899999992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1.84</v>
      </c>
      <c r="AB72" s="75">
        <f>-STOA!P72</f>
        <v>0</v>
      </c>
      <c r="AC72">
        <f t="shared" si="3"/>
        <v>11.483887835002566</v>
      </c>
      <c r="AD72">
        <f t="shared" si="4"/>
        <v>1245.1797026571007</v>
      </c>
      <c r="AE72">
        <f>'IDT-1'!F72</f>
        <v>-21.45</v>
      </c>
      <c r="AF72" s="24"/>
      <c r="AG72">
        <f t="shared" si="5"/>
        <v>1223.7297026571007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-55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8.0039400000000001</v>
      </c>
      <c r="E73">
        <f>GT_NG!T73</f>
        <v>11.131361577404741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7.6124999999999998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838.72274752958231</v>
      </c>
      <c r="P73" s="36">
        <v>74.819999999999993</v>
      </c>
      <c r="Q73" s="36">
        <v>26.65</v>
      </c>
      <c r="R73" s="38">
        <v>0</v>
      </c>
      <c r="S73" s="38">
        <v>0</v>
      </c>
      <c r="T73" s="37">
        <f>SUMPRODUCT(LTA!J73:AN73,LTA!J$101:AN$101,LTA!J$105:AN$105)</f>
        <v>1.0900000000000001</v>
      </c>
      <c r="U73" s="37">
        <f>SUMPRODUCT(LTA!J73:AN73,LTA!J$102:AN$102,LTA!J$105:AN$105)</f>
        <v>363.87546099999992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1.84</v>
      </c>
      <c r="AB73" s="75">
        <f>-STOA!P73</f>
        <v>0</v>
      </c>
      <c r="AC73">
        <f t="shared" si="3"/>
        <v>11.584668582518697</v>
      </c>
      <c r="AD73">
        <f t="shared" si="4"/>
        <v>1277.1613415244683</v>
      </c>
      <c r="AE73">
        <f>'IDT-1'!F73</f>
        <v>-19.742000000000001</v>
      </c>
      <c r="AF73" s="24"/>
      <c r="AG73">
        <f t="shared" si="5"/>
        <v>1257.4193415244683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-45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8.0039400000000001</v>
      </c>
      <c r="E74">
        <f>GT_NG!T74</f>
        <v>11.131361577404741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28.28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886.01691520434542</v>
      </c>
      <c r="P74" s="36">
        <v>74.819999999999993</v>
      </c>
      <c r="Q74" s="36">
        <v>26.65</v>
      </c>
      <c r="R74" s="38">
        <v>0</v>
      </c>
      <c r="S74" s="38">
        <v>0</v>
      </c>
      <c r="T74" s="37">
        <f>SUMPRODUCT(LTA!J74:AN74,LTA!J$101:AN$101,LTA!J$105:AN$105)</f>
        <v>0.01</v>
      </c>
      <c r="U74" s="37">
        <f>SUMPRODUCT(LTA!J74:AN74,LTA!J$102:AN$102,LTA!J$105:AN$105)</f>
        <v>363.70999999999992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1.84</v>
      </c>
      <c r="AB74" s="75">
        <f>-STOA!P74</f>
        <v>0</v>
      </c>
      <c r="AC74">
        <f t="shared" si="3"/>
        <v>12.272152084460043</v>
      </c>
      <c r="AD74">
        <f t="shared" si="4"/>
        <v>1328.1900646972899</v>
      </c>
      <c r="AE74">
        <f>'IDT-1'!F74</f>
        <v>-43.2</v>
      </c>
      <c r="AF74" s="24"/>
      <c r="AG74">
        <f t="shared" si="5"/>
        <v>1284.9900646972899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-60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8.0039400000000001</v>
      </c>
      <c r="E75">
        <f>GT_NG!T75</f>
        <v>11.530910978458344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68.52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899.59433564285825</v>
      </c>
      <c r="P75" s="36">
        <v>74.819999999999993</v>
      </c>
      <c r="Q75" s="36">
        <v>26.65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364.61999999999995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1.93</v>
      </c>
      <c r="AB75" s="75">
        <f>-STOA!P75</f>
        <v>0</v>
      </c>
      <c r="AC75">
        <f t="shared" si="3"/>
        <v>12.820602208361294</v>
      </c>
      <c r="AD75">
        <f t="shared" si="4"/>
        <v>1372.8485844129552</v>
      </c>
      <c r="AE75">
        <f>'IDT-1'!F75</f>
        <v>-50.261000000000003</v>
      </c>
      <c r="AF75" s="24"/>
      <c r="AG75">
        <f t="shared" si="5"/>
        <v>1322.5875844129553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-70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8.0039400000000001</v>
      </c>
      <c r="E76">
        <f>GT_NG!T76</f>
        <v>11.530910978458344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68.52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900.76129180952478</v>
      </c>
      <c r="P76" s="36">
        <v>74.819999999999993</v>
      </c>
      <c r="Q76" s="36">
        <v>26.65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364.61999999999995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1.93</v>
      </c>
      <c r="AB76" s="75">
        <f>-STOA!P76</f>
        <v>0</v>
      </c>
      <c r="AC76">
        <f t="shared" si="3"/>
        <v>12.788048851536848</v>
      </c>
      <c r="AD76">
        <f t="shared" si="4"/>
        <v>1379.0480939364463</v>
      </c>
      <c r="AE76">
        <f>'IDT-1'!F76</f>
        <v>-55.753999999999998</v>
      </c>
      <c r="AF76" s="24"/>
      <c r="AG76">
        <f t="shared" si="5"/>
        <v>1323.2940939364464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-65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8.0039400000000001</v>
      </c>
      <c r="E77">
        <f>GT_NG!T77</f>
        <v>11.530910978458344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68.52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898.30367439931547</v>
      </c>
      <c r="P77" s="36">
        <v>74.819999999999993</v>
      </c>
      <c r="Q77" s="36">
        <v>26.65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364.53999999999996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1.93</v>
      </c>
      <c r="AB77" s="75">
        <f>-STOA!P77</f>
        <v>0</v>
      </c>
      <c r="AC77">
        <f t="shared" si="3"/>
        <v>13.359713906033326</v>
      </c>
      <c r="AD77">
        <f t="shared" si="4"/>
        <v>1305.9388114717408</v>
      </c>
      <c r="AE77">
        <f>'IDT-1'!F77</f>
        <v>-59.874000000000002</v>
      </c>
      <c r="AF77" s="24"/>
      <c r="AG77">
        <f t="shared" si="5"/>
        <v>1246.0648114717408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-135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8.0039400000000001</v>
      </c>
      <c r="E78">
        <f>GT_NG!T78</f>
        <v>11.530910978458344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68.52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899.86039866263127</v>
      </c>
      <c r="P78" s="36">
        <v>74.819999999999993</v>
      </c>
      <c r="Q78" s="36">
        <v>26.65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364.53999999999996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1.93</v>
      </c>
      <c r="AB78" s="75">
        <f>-STOA!P78</f>
        <v>0</v>
      </c>
      <c r="AC78">
        <f t="shared" si="3"/>
        <v>13.499857755718514</v>
      </c>
      <c r="AD78">
        <f t="shared" si="4"/>
        <v>1292.3553918853713</v>
      </c>
      <c r="AE78">
        <f>'IDT-1'!F78</f>
        <v>-66.600999999999999</v>
      </c>
      <c r="AF78" s="24"/>
      <c r="AG78">
        <f t="shared" si="5"/>
        <v>1225.7543918853712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-150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8.0039400000000001</v>
      </c>
      <c r="E79">
        <f>GT_NG!T79</f>
        <v>11.530910978458344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68.52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893.70437915735135</v>
      </c>
      <c r="P79" s="36">
        <v>74.819999999999993</v>
      </c>
      <c r="Q79" s="36">
        <v>26.65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364.76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-20</v>
      </c>
      <c r="AA79" s="75">
        <f>STOA!J79</f>
        <v>1.93</v>
      </c>
      <c r="AB79" s="75">
        <f>-STOA!P79</f>
        <v>0</v>
      </c>
      <c r="AC79">
        <f t="shared" si="3"/>
        <v>13.492350980498609</v>
      </c>
      <c r="AD79">
        <f t="shared" si="4"/>
        <v>1281.4268791553111</v>
      </c>
      <c r="AE79">
        <f>'IDT-1'!F79</f>
        <v>-67.66</v>
      </c>
      <c r="AF79" s="24"/>
      <c r="AG79">
        <f t="shared" si="5"/>
        <v>1213.766879155311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-135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8.0039400000000001</v>
      </c>
      <c r="E80">
        <f>GT_NG!T80</f>
        <v>11.530910978458344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68.52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845.36352789358887</v>
      </c>
      <c r="P80" s="36">
        <v>74.819999999999993</v>
      </c>
      <c r="Q80" s="36">
        <v>26.65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365.01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-20</v>
      </c>
      <c r="AA80" s="75">
        <f>STOA!J80</f>
        <v>1.93</v>
      </c>
      <c r="AB80" s="75">
        <f>-STOA!P80</f>
        <v>0</v>
      </c>
      <c r="AC80">
        <f t="shared" si="3"/>
        <v>13.046032041258556</v>
      </c>
      <c r="AD80">
        <f t="shared" si="4"/>
        <v>1238.7823468307888</v>
      </c>
      <c r="AE80">
        <f>'IDT-1'!F80</f>
        <v>-41.792000000000002</v>
      </c>
      <c r="AF80" s="24"/>
      <c r="AG80">
        <f t="shared" si="5"/>
        <v>1196.9903468307889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-130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8.0039400000000001</v>
      </c>
      <c r="E81">
        <f>GT_NG!T81</f>
        <v>11.530910978458344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68.52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816.71826268583743</v>
      </c>
      <c r="P81" s="36">
        <v>74.819999999999993</v>
      </c>
      <c r="Q81" s="36">
        <v>26.65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365.09999999999997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-20</v>
      </c>
      <c r="AA81" s="75">
        <f>STOA!J81</f>
        <v>1.93</v>
      </c>
      <c r="AB81" s="75">
        <f>-STOA!P81</f>
        <v>0</v>
      </c>
      <c r="AC81">
        <f t="shared" si="3"/>
        <v>12.679100447640108</v>
      </c>
      <c r="AD81">
        <f t="shared" si="4"/>
        <v>1225.5940132166556</v>
      </c>
      <c r="AE81">
        <f>'IDT-1'!F81</f>
        <v>-42.326999999999998</v>
      </c>
      <c r="AF81" s="24"/>
      <c r="AG81">
        <f t="shared" si="5"/>
        <v>1183.2670132166556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-115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8.0039400000000001</v>
      </c>
      <c r="E82">
        <f>GT_NG!T82</f>
        <v>11.530910978458344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68.52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815.41071438609936</v>
      </c>
      <c r="P82" s="36">
        <v>74.819999999999993</v>
      </c>
      <c r="Q82" s="36">
        <v>26.65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365.13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-20</v>
      </c>
      <c r="AA82" s="75">
        <f>STOA!J82</f>
        <v>1.93</v>
      </c>
      <c r="AB82" s="75">
        <f>-STOA!P82</f>
        <v>0</v>
      </c>
      <c r="AC82">
        <f t="shared" si="3"/>
        <v>12.626013253297863</v>
      </c>
      <c r="AD82">
        <f t="shared" si="4"/>
        <v>1229.3695521112597</v>
      </c>
      <c r="AE82">
        <f>'IDT-1'!F82</f>
        <v>-67.744</v>
      </c>
      <c r="AF82" s="24"/>
      <c r="AG82">
        <f t="shared" si="5"/>
        <v>1161.6255521112598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-110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8.0039400000000001</v>
      </c>
      <c r="E83">
        <f>GT_NG!T83</f>
        <v>11.530910978458344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779.05614567779367</v>
      </c>
      <c r="P83" s="36">
        <v>74.819999999999993</v>
      </c>
      <c r="Q83" s="36">
        <v>26.65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365.02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-20</v>
      </c>
      <c r="AA83" s="75">
        <f>STOA!J83</f>
        <v>1.84</v>
      </c>
      <c r="AB83" s="75">
        <f>-STOA!P83</f>
        <v>0</v>
      </c>
      <c r="AC83">
        <f t="shared" si="3"/>
        <v>12.497534030645875</v>
      </c>
      <c r="AD83">
        <f t="shared" si="4"/>
        <v>1174.033462625606</v>
      </c>
      <c r="AE83">
        <f>'IDT-1'!F83</f>
        <v>-103.9</v>
      </c>
      <c r="AF83" s="24"/>
      <c r="AG83">
        <f t="shared" si="5"/>
        <v>1070.1334626256059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-130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8.0039400000000001</v>
      </c>
      <c r="E84">
        <f>GT_NG!T84</f>
        <v>11.530910978458344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732.87569663165573</v>
      </c>
      <c r="P84" s="36">
        <v>74.819999999999993</v>
      </c>
      <c r="Q84" s="36">
        <v>26.65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365.18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-20</v>
      </c>
      <c r="AA84" s="75">
        <f>STOA!J84</f>
        <v>1.84</v>
      </c>
      <c r="AB84" s="75">
        <f>-STOA!P84</f>
        <v>0</v>
      </c>
      <c r="AC84">
        <f t="shared" si="3"/>
        <v>11.772115949662755</v>
      </c>
      <c r="AD84">
        <f t="shared" si="4"/>
        <v>1168.7384316604512</v>
      </c>
      <c r="AE84">
        <f>'IDT-1'!F84</f>
        <v>-117.599</v>
      </c>
      <c r="AF84" s="24"/>
      <c r="AG84">
        <f t="shared" si="5"/>
        <v>1051.1394316604512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-90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8.0039400000000001</v>
      </c>
      <c r="E85">
        <f>GT_NG!T85</f>
        <v>11.530910978458344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705.52279263739092</v>
      </c>
      <c r="P85" s="36">
        <v>74.819999999999993</v>
      </c>
      <c r="Q85" s="36">
        <v>26.65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367.24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-153</v>
      </c>
      <c r="AA85" s="75">
        <f>STOA!J85</f>
        <v>1.84</v>
      </c>
      <c r="AB85" s="75">
        <f>-STOA!P85</f>
        <v>0</v>
      </c>
      <c r="AC85">
        <f t="shared" si="3"/>
        <v>12.432184801774502</v>
      </c>
      <c r="AD85">
        <f t="shared" si="4"/>
        <v>1039.7854588140744</v>
      </c>
      <c r="AE85">
        <f>'IDT-1'!F85</f>
        <v>0</v>
      </c>
      <c r="AF85" s="24"/>
      <c r="AG85">
        <f t="shared" si="5"/>
        <v>1039.7854588140744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-60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8.0039400000000001</v>
      </c>
      <c r="E86">
        <f>GT_NG!T86</f>
        <v>11.530910978458344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675.97039636524744</v>
      </c>
      <c r="P86" s="36">
        <v>74.819999999999993</v>
      </c>
      <c r="Q86" s="36">
        <v>26.65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367.1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-182</v>
      </c>
      <c r="AA86" s="75">
        <f>STOA!J86</f>
        <v>1.84</v>
      </c>
      <c r="AB86" s="75">
        <f>-STOA!P86</f>
        <v>0</v>
      </c>
      <c r="AC86">
        <f t="shared" si="3"/>
        <v>12.301364881236946</v>
      </c>
      <c r="AD86">
        <f t="shared" si="4"/>
        <v>996.22388246246862</v>
      </c>
      <c r="AE86">
        <f>'IDT-1'!F86</f>
        <v>0</v>
      </c>
      <c r="AF86" s="24"/>
      <c r="AG86">
        <f t="shared" si="5"/>
        <v>996.22388246246862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-45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8.0039400000000001</v>
      </c>
      <c r="E87">
        <f>GT_NG!T87</f>
        <v>11.530910978458344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55.85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607.02078994799444</v>
      </c>
      <c r="P87" s="36">
        <v>74.819999999999993</v>
      </c>
      <c r="Q87" s="36">
        <v>26.65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367.19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-223</v>
      </c>
      <c r="AA87" s="75">
        <f>STOA!J87</f>
        <v>1.84</v>
      </c>
      <c r="AB87" s="75">
        <f>-STOA!P87</f>
        <v>0</v>
      </c>
      <c r="AC87">
        <f t="shared" si="3"/>
        <v>11.856639556432462</v>
      </c>
      <c r="AD87">
        <f t="shared" si="4"/>
        <v>951.75900137002031</v>
      </c>
      <c r="AE87">
        <f>'IDT-1'!F87</f>
        <v>-24.888999999999999</v>
      </c>
      <c r="AF87" s="24"/>
      <c r="AG87">
        <f t="shared" si="5"/>
        <v>926.8700013700203</v>
      </c>
      <c r="AI87" s="34">
        <f>PXIL!J87</f>
        <v>0</v>
      </c>
      <c r="AJ87" s="34">
        <f>PXIL!P87</f>
        <v>0</v>
      </c>
      <c r="AK87" s="34">
        <f>RTM_IEX!J87</f>
        <v>33.71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7.6127700000000003</v>
      </c>
      <c r="E88">
        <f>GT_NG!T88</f>
        <v>11.530910978458344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55.85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553.23985009006094</v>
      </c>
      <c r="P88" s="36">
        <v>74.819999999999993</v>
      </c>
      <c r="Q88" s="36">
        <v>26.65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349.94000000000005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-93</v>
      </c>
      <c r="AA88" s="75">
        <f>STOA!J88</f>
        <v>1.84</v>
      </c>
      <c r="AB88" s="75">
        <f>-STOA!P88</f>
        <v>0</v>
      </c>
      <c r="AC88">
        <f t="shared" si="3"/>
        <v>10.253481427010252</v>
      </c>
      <c r="AD88">
        <f t="shared" si="4"/>
        <v>933.23004964150903</v>
      </c>
      <c r="AE88">
        <f>'IDT-1'!F88</f>
        <v>0</v>
      </c>
      <c r="AF88" s="24"/>
      <c r="AG88">
        <f t="shared" si="5"/>
        <v>933.23004964150903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-45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7.6127700000000003</v>
      </c>
      <c r="E89">
        <f>GT_NG!T89</f>
        <v>11.530910978458344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57.482716831308778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497.57573892896619</v>
      </c>
      <c r="P89" s="36">
        <v>74.819999999999993</v>
      </c>
      <c r="Q89" s="36">
        <v>7.7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310.29000000000002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-28</v>
      </c>
      <c r="AA89" s="75">
        <f>STOA!J89</f>
        <v>1.84</v>
      </c>
      <c r="AB89" s="75">
        <f>-STOA!P89</f>
        <v>0</v>
      </c>
      <c r="AC89">
        <f t="shared" si="3"/>
        <v>8.4179061535266975</v>
      </c>
      <c r="AD89">
        <f t="shared" si="4"/>
        <v>927.43423058520659</v>
      </c>
      <c r="AE89">
        <f>'IDT-1'!F89</f>
        <v>0</v>
      </c>
      <c r="AF89" s="24"/>
      <c r="AG89">
        <f t="shared" si="5"/>
        <v>927.43423058520659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-5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6.9207000000000001</v>
      </c>
      <c r="E90">
        <f>GT_NG!T90</f>
        <v>11.530910978458344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57.482716831308778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492.92801221118867</v>
      </c>
      <c r="P90" s="36">
        <v>74.819999999999993</v>
      </c>
      <c r="Q90" s="36">
        <v>7.7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291.10000000000002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-18</v>
      </c>
      <c r="AA90" s="75">
        <f>STOA!J90</f>
        <v>1.84</v>
      </c>
      <c r="AB90" s="75">
        <f>-STOA!P90</f>
        <v>0</v>
      </c>
      <c r="AC90">
        <f t="shared" si="3"/>
        <v>8.169500072472923</v>
      </c>
      <c r="AD90">
        <f t="shared" si="4"/>
        <v>908.15283994848289</v>
      </c>
      <c r="AE90">
        <f>'IDT-1'!F90</f>
        <v>0</v>
      </c>
      <c r="AF90" s="24"/>
      <c r="AG90">
        <f t="shared" si="5"/>
        <v>908.15283994848289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6.9207000000000001</v>
      </c>
      <c r="E91">
        <f>GT_NG!T91</f>
        <v>11.220889954702903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57.482716831308778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492.92801221118867</v>
      </c>
      <c r="P91" s="36">
        <v>74.819999999999993</v>
      </c>
      <c r="Q91" s="36">
        <v>7.7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271.44000000000005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1.84</v>
      </c>
      <c r="AB91" s="75">
        <f>-STOA!P91</f>
        <v>0</v>
      </c>
      <c r="AC91">
        <f t="shared" si="3"/>
        <v>7.7645594795764836</v>
      </c>
      <c r="AD91">
        <f t="shared" si="4"/>
        <v>916.58775951762402</v>
      </c>
      <c r="AE91">
        <f>'IDT-1'!F91</f>
        <v>-16.161999999999999</v>
      </c>
      <c r="AF91" s="24"/>
      <c r="AG91">
        <f t="shared" si="5"/>
        <v>900.42575951762399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7.6729499999999993</v>
      </c>
      <c r="E92">
        <f>GT_NG!T92</f>
        <v>11.220889954702903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57.482716831308778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492.92801221118867</v>
      </c>
      <c r="P92" s="36">
        <v>74.819999999999993</v>
      </c>
      <c r="Q92" s="36">
        <v>7.7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271.44000000000005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1.84</v>
      </c>
      <c r="AB92" s="75">
        <f>-STOA!P92</f>
        <v>0</v>
      </c>
      <c r="AC92">
        <f t="shared" si="3"/>
        <v>7.7708783795764838</v>
      </c>
      <c r="AD92">
        <f t="shared" si="4"/>
        <v>917.33369061762403</v>
      </c>
      <c r="AE92">
        <f>'IDT-1'!F92</f>
        <v>-44.091999999999999</v>
      </c>
      <c r="AF92" s="24"/>
      <c r="AG92">
        <f t="shared" si="5"/>
        <v>873.24169061762404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7.6729499999999993</v>
      </c>
      <c r="E93">
        <f>GT_NG!T93</f>
        <v>11.220889954702903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488.37717013179542</v>
      </c>
      <c r="P93" s="36">
        <v>74.819999999999993</v>
      </c>
      <c r="Q93" s="36">
        <v>7.71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271.44000000000005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-42</v>
      </c>
      <c r="AA93" s="75">
        <f>STOA!J93</f>
        <v>1.84</v>
      </c>
      <c r="AB93" s="75">
        <f>-STOA!P93</f>
        <v>0</v>
      </c>
      <c r="AC93">
        <f t="shared" si="3"/>
        <v>8.1412117284060663</v>
      </c>
      <c r="AD93">
        <f t="shared" si="4"/>
        <v>866.65251628781789</v>
      </c>
      <c r="AE93">
        <f>'IDT-1'!F93</f>
        <v>-24</v>
      </c>
      <c r="AF93" s="24"/>
      <c r="AG93">
        <f t="shared" si="5"/>
        <v>842.65251628781789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-5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7.6729499999999993</v>
      </c>
      <c r="E94">
        <f>GT_NG!T94</f>
        <v>11.220889954702903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494.2533991311231</v>
      </c>
      <c r="P94" s="36">
        <v>74.819999999999993</v>
      </c>
      <c r="Q94" s="36">
        <v>7.71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271.44000000000005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-88</v>
      </c>
      <c r="AA94" s="75">
        <f>STOA!J94</f>
        <v>1.84</v>
      </c>
      <c r="AB94" s="75">
        <f>-STOA!P94</f>
        <v>0</v>
      </c>
      <c r="AC94">
        <f t="shared" si="3"/>
        <v>8.5802453073453151</v>
      </c>
      <c r="AD94">
        <f t="shared" si="4"/>
        <v>826.08971170820632</v>
      </c>
      <c r="AE94">
        <f>'IDT-1'!F94</f>
        <v>0</v>
      </c>
      <c r="AF94" s="24"/>
      <c r="AG94">
        <f t="shared" si="5"/>
        <v>826.08971170820632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-5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7.8234000000000004</v>
      </c>
      <c r="E95">
        <f>GT_NG!T95</f>
        <v>11.220889954702903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493.30395963470886</v>
      </c>
      <c r="P95" s="36">
        <v>74.819999999999993</v>
      </c>
      <c r="Q95" s="36">
        <v>7.71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271.44000000000005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-112</v>
      </c>
      <c r="AA95" s="75">
        <f>STOA!J95</f>
        <v>1.93</v>
      </c>
      <c r="AB95" s="75">
        <f>-STOA!P95</f>
        <v>0</v>
      </c>
      <c r="AC95">
        <f t="shared" si="3"/>
        <v>8.8199533695972185</v>
      </c>
      <c r="AD95">
        <f t="shared" si="4"/>
        <v>796.14101414953996</v>
      </c>
      <c r="AE95">
        <f>'IDT-1'!F95</f>
        <v>0</v>
      </c>
      <c r="AF95" s="24"/>
      <c r="AG95">
        <f t="shared" si="5"/>
        <v>796.14101414953996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7.8234000000000004</v>
      </c>
      <c r="E96">
        <f>GT_NG!T96</f>
        <v>11.220889954702903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448.27319683834992</v>
      </c>
      <c r="P96" s="36">
        <v>47.25</v>
      </c>
      <c r="Q96" s="36">
        <v>7.71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227.78999999999996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-13</v>
      </c>
      <c r="AA96" s="75">
        <f>STOA!J96</f>
        <v>1.93</v>
      </c>
      <c r="AB96" s="75">
        <f>-STOA!P96</f>
        <v>0</v>
      </c>
      <c r="AC96">
        <f t="shared" si="3"/>
        <v>7.0895139245926764</v>
      </c>
      <c r="AD96">
        <f t="shared" si="4"/>
        <v>770.62069079818559</v>
      </c>
      <c r="AE96">
        <f>'IDT-1'!F96</f>
        <v>0</v>
      </c>
      <c r="AF96" s="24"/>
      <c r="AG96">
        <f t="shared" si="5"/>
        <v>770.62069079818559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-20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7.8234000000000004</v>
      </c>
      <c r="E97">
        <f>GT_NG!T97</f>
        <v>11.220889954702903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444.05792910866091</v>
      </c>
      <c r="P97" s="36">
        <v>19.261097435897437</v>
      </c>
      <c r="Q97" s="36">
        <v>7.71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227.78999999999996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-28</v>
      </c>
      <c r="AA97" s="75">
        <f>STOA!J97</f>
        <v>1.93</v>
      </c>
      <c r="AB97" s="75">
        <f>-STOA!P97</f>
        <v>0</v>
      </c>
      <c r="AC97">
        <f t="shared" si="3"/>
        <v>6.7766431055003817</v>
      </c>
      <c r="AD97">
        <f t="shared" si="4"/>
        <v>743.72939132348631</v>
      </c>
      <c r="AE97">
        <f>'IDT-1'!F97</f>
        <v>0</v>
      </c>
      <c r="AF97" s="24"/>
      <c r="AG97">
        <f t="shared" si="5"/>
        <v>743.72939132348631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7.8234000000000004</v>
      </c>
      <c r="E98">
        <f>GT_NG!T98</f>
        <v>11.220889954702903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444.05792570960045</v>
      </c>
      <c r="P98" s="36">
        <v>19.261097435897437</v>
      </c>
      <c r="Q98" s="36">
        <v>7.71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227.78999999999996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-10</v>
      </c>
      <c r="AA98" s="75">
        <f>STOA!J98</f>
        <v>1.93</v>
      </c>
      <c r="AB98" s="75">
        <f>-STOA!P98</f>
        <v>0</v>
      </c>
      <c r="AC98">
        <f t="shared" si="3"/>
        <v>6.8952392850967215</v>
      </c>
      <c r="AD98">
        <f t="shared" si="4"/>
        <v>729.6107917448295</v>
      </c>
      <c r="AE98">
        <f>'IDT-1'!F98</f>
        <v>0</v>
      </c>
      <c r="AF98" s="24"/>
      <c r="AG98">
        <f t="shared" si="5"/>
        <v>729.6107917448295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-32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0.1886191650000002</v>
      </c>
      <c r="E99">
        <f t="shared" si="6"/>
        <v>0.26974706678411015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1.3677098391746951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15.338119795699345</v>
      </c>
      <c r="P99" s="36">
        <f t="shared" si="6"/>
        <v>1.4607376010043389</v>
      </c>
      <c r="Q99" s="36">
        <f t="shared" si="6"/>
        <v>0.445536950593174</v>
      </c>
      <c r="R99" s="38">
        <f>SUM(R3:R98)/4000</f>
        <v>0.20752436353108325</v>
      </c>
      <c r="S99" s="38">
        <f t="shared" si="6"/>
        <v>0</v>
      </c>
      <c r="T99" s="37">
        <f t="shared" si="6"/>
        <v>0.64092749999999998</v>
      </c>
      <c r="U99" s="37">
        <f t="shared" si="6"/>
        <v>8.4743249444999993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4.8769999999999994E-2</v>
      </c>
      <c r="Z99" s="34">
        <f t="shared" si="6"/>
        <v>-1.1769499999999999</v>
      </c>
      <c r="AA99" s="75">
        <f t="shared" si="6"/>
        <v>4.4970000000000086E-2</v>
      </c>
      <c r="AB99" s="75">
        <f t="shared" si="6"/>
        <v>0</v>
      </c>
      <c r="AC99">
        <f t="shared" si="6"/>
        <v>0.26637769991702481</v>
      </c>
      <c r="AD99">
        <f t="shared" si="6"/>
        <v>25.039837026369725</v>
      </c>
      <c r="AE99">
        <f t="shared" si="6"/>
        <v>-0.43736425000000007</v>
      </c>
      <c r="AG99">
        <f t="shared" si="6"/>
        <v>24.602472776369723</v>
      </c>
      <c r="AI99">
        <f t="shared" si="6"/>
        <v>0</v>
      </c>
      <c r="AJ99">
        <f t="shared" si="6"/>
        <v>0</v>
      </c>
      <c r="AK99">
        <f t="shared" si="6"/>
        <v>8.427500000000001E-3</v>
      </c>
      <c r="AL99">
        <f t="shared" si="6"/>
        <v>-2.0122499999999999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45286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TWEPL!S3</f>
        <v>1.2393000000000001</v>
      </c>
      <c r="E3">
        <f>GT_NG!S3</f>
        <v>2.0838795630162537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39.980000000000004</v>
      </c>
      <c r="AB3" s="75">
        <f>-STOA!Q3</f>
        <v>0</v>
      </c>
      <c r="AC3">
        <f>SUMIF(B3:AB3,"&gt;0")*$AC$2-SUMIF(B3:AB3,"&lt;0")*($AC$2/(1-$AC$2))+SUMIF(AI3:AR3,"&gt;0")*$AC$2-SUMIF(AI3:AR3,"&lt;0")*($AC$2/(1-$AC$2))</f>
        <v>0.86893036519707412</v>
      </c>
      <c r="AD3">
        <f>SUM(B3:AB3,AI3:AR3)-AC3</f>
        <v>102.57516072969271</v>
      </c>
      <c r="AE3">
        <f>'IDT-1'!E3</f>
        <v>0</v>
      </c>
      <c r="AF3" s="24"/>
      <c r="AG3">
        <f>SUM(AD3:AF3)</f>
        <v>102.57516072969271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40.450000000000003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1.2393000000000001</v>
      </c>
      <c r="E4">
        <f>GT_NG!S4</f>
        <v>2.0838795630162537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39.980000000000004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0.85271836519707422</v>
      </c>
      <c r="AD4">
        <f t="shared" ref="AD4:AD67" si="1">SUM(B4:AB4,AI4:AR4)-AC4</f>
        <v>100.6613727296927</v>
      </c>
      <c r="AE4">
        <f>'IDT-1'!E4</f>
        <v>0</v>
      </c>
      <c r="AF4" s="24"/>
      <c r="AG4">
        <f t="shared" ref="AG4:AG67" si="2">SUM(AD4:AF4)</f>
        <v>100.6613727296927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38.520000000000003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1.2393000000000001</v>
      </c>
      <c r="E5">
        <f>GT_NG!S5</f>
        <v>2.0838795630162537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39.980000000000004</v>
      </c>
      <c r="AB5" s="75">
        <f>-STOA!Q5</f>
        <v>0</v>
      </c>
      <c r="AC5">
        <f t="shared" si="0"/>
        <v>0.83659036519707408</v>
      </c>
      <c r="AD5">
        <f t="shared" si="1"/>
        <v>98.757500729692723</v>
      </c>
      <c r="AE5">
        <f>'IDT-1'!E5</f>
        <v>0</v>
      </c>
      <c r="AF5" s="24"/>
      <c r="AG5">
        <f t="shared" si="2"/>
        <v>98.757500729692723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36.6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1.2393000000000001</v>
      </c>
      <c r="E6">
        <f>GT_NG!S6</f>
        <v>2.0838795630162537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39.980000000000004</v>
      </c>
      <c r="AB6" s="75">
        <f>-STOA!Q6</f>
        <v>0</v>
      </c>
      <c r="AC6">
        <f t="shared" si="0"/>
        <v>0.82844236519707415</v>
      </c>
      <c r="AD6">
        <f t="shared" si="1"/>
        <v>97.795648729692715</v>
      </c>
      <c r="AE6">
        <f>'IDT-1'!E6</f>
        <v>0</v>
      </c>
      <c r="AF6" s="24"/>
      <c r="AG6">
        <f t="shared" si="2"/>
        <v>97.795648729692715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35.630000000000003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1.2393000000000001</v>
      </c>
      <c r="E7">
        <f>GT_NG!S7</f>
        <v>2.0838795630162537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39.980000000000004</v>
      </c>
      <c r="AB7" s="75">
        <f>-STOA!Q7</f>
        <v>0</v>
      </c>
      <c r="AC7">
        <f t="shared" si="0"/>
        <v>0.80425036519707405</v>
      </c>
      <c r="AD7">
        <f t="shared" si="1"/>
        <v>94.939840729692705</v>
      </c>
      <c r="AE7">
        <f>'IDT-1'!E7</f>
        <v>0</v>
      </c>
      <c r="AF7" s="24"/>
      <c r="AG7">
        <f t="shared" si="2"/>
        <v>94.939840729692705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32.75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1.2393000000000001</v>
      </c>
      <c r="E8">
        <f>GT_NG!S8</f>
        <v>2.0838795630162537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39.980000000000004</v>
      </c>
      <c r="AB8" s="75">
        <f>-STOA!Q8</f>
        <v>0</v>
      </c>
      <c r="AC8">
        <f t="shared" si="0"/>
        <v>0.80425036519707405</v>
      </c>
      <c r="AD8">
        <f t="shared" si="1"/>
        <v>94.939840729692705</v>
      </c>
      <c r="AE8">
        <f>'IDT-1'!E8</f>
        <v>0</v>
      </c>
      <c r="AF8" s="24"/>
      <c r="AG8">
        <f t="shared" si="2"/>
        <v>94.939840729692705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32.75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1.2393000000000001</v>
      </c>
      <c r="E9">
        <f>GT_NG!S9</f>
        <v>2.0838795630162537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39.980000000000004</v>
      </c>
      <c r="AB9" s="75">
        <f>-STOA!Q9</f>
        <v>0</v>
      </c>
      <c r="AC9">
        <f t="shared" si="0"/>
        <v>0.78803836519707415</v>
      </c>
      <c r="AD9">
        <f t="shared" si="1"/>
        <v>93.026052729692722</v>
      </c>
      <c r="AE9">
        <f>'IDT-1'!E9</f>
        <v>0</v>
      </c>
      <c r="AF9" s="24"/>
      <c r="AG9">
        <f t="shared" si="2"/>
        <v>93.026052729692722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30.82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1.2393000000000001</v>
      </c>
      <c r="E10">
        <f>GT_NG!S10</f>
        <v>2.0838795630162537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39.980000000000004</v>
      </c>
      <c r="AB10" s="75">
        <f>-STOA!Q10</f>
        <v>0</v>
      </c>
      <c r="AC10">
        <f t="shared" si="0"/>
        <v>0.78803836519707415</v>
      </c>
      <c r="AD10">
        <f t="shared" si="1"/>
        <v>93.026052729692722</v>
      </c>
      <c r="AE10">
        <f>'IDT-1'!E10</f>
        <v>0</v>
      </c>
      <c r="AF10" s="24"/>
      <c r="AG10">
        <f t="shared" si="2"/>
        <v>93.026052729692722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30.82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1.2393000000000001</v>
      </c>
      <c r="E11">
        <f>GT_NG!S11</f>
        <v>2.0838795630162537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39.980000000000004</v>
      </c>
      <c r="AB11" s="75">
        <f>-STOA!Q11</f>
        <v>0</v>
      </c>
      <c r="AC11">
        <f t="shared" si="0"/>
        <v>0.77997436519707408</v>
      </c>
      <c r="AD11">
        <f t="shared" si="1"/>
        <v>92.074116729692705</v>
      </c>
      <c r="AE11">
        <f>'IDT-1'!E11</f>
        <v>0</v>
      </c>
      <c r="AF11" s="24"/>
      <c r="AG11">
        <f t="shared" si="2"/>
        <v>92.074116729692705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29.86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1.2393000000000001</v>
      </c>
      <c r="E12">
        <f>GT_NG!S12</f>
        <v>2.0838795630162537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39.980000000000004</v>
      </c>
      <c r="AB12" s="75">
        <f>-STOA!Q12</f>
        <v>0</v>
      </c>
      <c r="AC12">
        <f t="shared" si="0"/>
        <v>0.77182636519707415</v>
      </c>
      <c r="AD12">
        <f t="shared" si="1"/>
        <v>91.112264729692711</v>
      </c>
      <c r="AE12">
        <f>'IDT-1'!E12</f>
        <v>0</v>
      </c>
      <c r="AF12" s="24"/>
      <c r="AG12">
        <f t="shared" si="2"/>
        <v>91.112264729692711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28.89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1.2393000000000001</v>
      </c>
      <c r="E13">
        <f>GT_NG!S13</f>
        <v>2.0838795630162537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39.980000000000004</v>
      </c>
      <c r="AB13" s="75">
        <f>-STOA!Q13</f>
        <v>0</v>
      </c>
      <c r="AC13">
        <f t="shared" si="0"/>
        <v>0.77182636519707415</v>
      </c>
      <c r="AD13">
        <f t="shared" si="1"/>
        <v>91.112264729692711</v>
      </c>
      <c r="AE13">
        <f>'IDT-1'!E13</f>
        <v>0</v>
      </c>
      <c r="AF13" s="24"/>
      <c r="AG13">
        <f t="shared" si="2"/>
        <v>91.112264729692711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28.89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1.2393000000000001</v>
      </c>
      <c r="E14">
        <f>GT_NG!S14</f>
        <v>2.0838795630162537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39.980000000000004</v>
      </c>
      <c r="AB14" s="75">
        <f>-STOA!Q14</f>
        <v>0</v>
      </c>
      <c r="AC14">
        <f t="shared" si="0"/>
        <v>0.76376236519707419</v>
      </c>
      <c r="AD14">
        <f t="shared" si="1"/>
        <v>90.160328729692708</v>
      </c>
      <c r="AE14">
        <f>'IDT-1'!E14</f>
        <v>0</v>
      </c>
      <c r="AF14" s="24"/>
      <c r="AG14">
        <f t="shared" si="2"/>
        <v>90.160328729692708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27.93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1.2393000000000001</v>
      </c>
      <c r="E15">
        <f>GT_NG!S15</f>
        <v>2.0834154351395733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39.980000000000004</v>
      </c>
      <c r="AB15" s="75">
        <f>-STOA!Q15</f>
        <v>0</v>
      </c>
      <c r="AC15">
        <f t="shared" si="0"/>
        <v>0.77182246652290998</v>
      </c>
      <c r="AD15">
        <f t="shared" si="1"/>
        <v>91.111804500490194</v>
      </c>
      <c r="AE15">
        <f>'IDT-1'!E15</f>
        <v>0</v>
      </c>
      <c r="AF15" s="24"/>
      <c r="AG15">
        <f t="shared" si="2"/>
        <v>91.111804500490194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28.89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1.2393000000000001</v>
      </c>
      <c r="E16">
        <f>GT_NG!S16</f>
        <v>2.0834154351395733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39.980000000000004</v>
      </c>
      <c r="AB16" s="75">
        <f>-STOA!Q16</f>
        <v>0</v>
      </c>
      <c r="AC16">
        <f t="shared" si="0"/>
        <v>0.76375846652291002</v>
      </c>
      <c r="AD16">
        <f t="shared" si="1"/>
        <v>90.159868500490177</v>
      </c>
      <c r="AE16">
        <f>'IDT-1'!E16</f>
        <v>0</v>
      </c>
      <c r="AF16" s="24"/>
      <c r="AG16">
        <f t="shared" si="2"/>
        <v>90.159868500490177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27.93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1.2393000000000001</v>
      </c>
      <c r="E17">
        <f>GT_NG!S17</f>
        <v>2.0834154351395733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39.980000000000004</v>
      </c>
      <c r="AB17" s="75">
        <f>-STOA!Q17</f>
        <v>0</v>
      </c>
      <c r="AC17">
        <f t="shared" si="0"/>
        <v>0.76375846652291002</v>
      </c>
      <c r="AD17">
        <f t="shared" si="1"/>
        <v>90.159868500490177</v>
      </c>
      <c r="AE17">
        <f>'IDT-1'!E17</f>
        <v>0</v>
      </c>
      <c r="AF17" s="24"/>
      <c r="AG17">
        <f t="shared" si="2"/>
        <v>90.159868500490177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27.93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1.2393000000000001</v>
      </c>
      <c r="E18">
        <f>GT_NG!S18</f>
        <v>2.0834154351395733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39.980000000000004</v>
      </c>
      <c r="AB18" s="75">
        <f>-STOA!Q18</f>
        <v>0</v>
      </c>
      <c r="AC18">
        <f t="shared" si="0"/>
        <v>0.75569446652290995</v>
      </c>
      <c r="AD18">
        <f t="shared" si="1"/>
        <v>89.207932500490188</v>
      </c>
      <c r="AE18">
        <f>'IDT-1'!E18</f>
        <v>0</v>
      </c>
      <c r="AF18" s="24"/>
      <c r="AG18">
        <f t="shared" si="2"/>
        <v>89.207932500490188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26.97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1.2393000000000001</v>
      </c>
      <c r="E19">
        <f>GT_NG!S19</f>
        <v>2.0834154351395733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39.980000000000004</v>
      </c>
      <c r="AB19" s="75">
        <f>-STOA!Q19</f>
        <v>0</v>
      </c>
      <c r="AC19">
        <f t="shared" si="0"/>
        <v>0.75569446652290995</v>
      </c>
      <c r="AD19">
        <f t="shared" si="1"/>
        <v>89.207932500490188</v>
      </c>
      <c r="AE19">
        <f>'IDT-1'!E19</f>
        <v>0</v>
      </c>
      <c r="AF19" s="24"/>
      <c r="AG19">
        <f t="shared" si="2"/>
        <v>89.207932500490188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26.97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1.2636000000000001</v>
      </c>
      <c r="E20">
        <f>GT_NG!S20</f>
        <v>2.0834154351395733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39.980000000000004</v>
      </c>
      <c r="AB20" s="75">
        <f>-STOA!Q20</f>
        <v>0</v>
      </c>
      <c r="AC20">
        <f t="shared" si="0"/>
        <v>0.76396258652291005</v>
      </c>
      <c r="AD20">
        <f t="shared" si="1"/>
        <v>90.183964380490195</v>
      </c>
      <c r="AE20">
        <f>'IDT-1'!E20</f>
        <v>0</v>
      </c>
      <c r="AF20" s="24"/>
      <c r="AG20">
        <f t="shared" si="2"/>
        <v>90.183964380490195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27.93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1.2636000000000001</v>
      </c>
      <c r="E21">
        <f>GT_NG!S21</f>
        <v>2.0834154351395733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39.980000000000004</v>
      </c>
      <c r="AB21" s="75">
        <f>-STOA!Q21</f>
        <v>0</v>
      </c>
      <c r="AC21">
        <f t="shared" si="0"/>
        <v>0.77202658652291001</v>
      </c>
      <c r="AD21">
        <f t="shared" si="1"/>
        <v>91.135900380490185</v>
      </c>
      <c r="AE21">
        <f>'IDT-1'!E21</f>
        <v>0</v>
      </c>
      <c r="AF21" s="24"/>
      <c r="AG21">
        <f t="shared" si="2"/>
        <v>91.135900380490185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28.89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1.2636000000000001</v>
      </c>
      <c r="E22">
        <f>GT_NG!S22</f>
        <v>2.0834154351395733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39.980000000000004</v>
      </c>
      <c r="AB22" s="75">
        <f>-STOA!Q22</f>
        <v>0</v>
      </c>
      <c r="AC22">
        <f t="shared" si="0"/>
        <v>0.78017458652290994</v>
      </c>
      <c r="AD22">
        <f t="shared" si="1"/>
        <v>92.097752380490192</v>
      </c>
      <c r="AE22">
        <f>'IDT-1'!E22</f>
        <v>0</v>
      </c>
      <c r="AF22" s="24"/>
      <c r="AG22">
        <f t="shared" si="2"/>
        <v>92.097752380490192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29.86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1.2636000000000001</v>
      </c>
      <c r="E23">
        <f>GT_NG!S23</f>
        <v>2.0834154351395733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39.980000000000004</v>
      </c>
      <c r="AB23" s="75">
        <f>-STOA!Q23</f>
        <v>0</v>
      </c>
      <c r="AC23">
        <f t="shared" si="0"/>
        <v>0.78823858652291001</v>
      </c>
      <c r="AD23">
        <f t="shared" si="1"/>
        <v>93.049688380490181</v>
      </c>
      <c r="AE23">
        <f>'IDT-1'!E23</f>
        <v>0</v>
      </c>
      <c r="AF23" s="24"/>
      <c r="AG23">
        <f t="shared" si="2"/>
        <v>93.049688380490181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30.82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1.2636000000000001</v>
      </c>
      <c r="E24">
        <f>GT_NG!S24</f>
        <v>2.0834154351395733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39.980000000000004</v>
      </c>
      <c r="AB24" s="75">
        <f>-STOA!Q24</f>
        <v>0</v>
      </c>
      <c r="AC24">
        <f t="shared" si="0"/>
        <v>0.79630258652290997</v>
      </c>
      <c r="AD24">
        <f t="shared" si="1"/>
        <v>94.001624380490185</v>
      </c>
      <c r="AE24">
        <f>'IDT-1'!E24</f>
        <v>0</v>
      </c>
      <c r="AF24" s="24"/>
      <c r="AG24">
        <f t="shared" si="2"/>
        <v>94.001624380490185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31.78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1.2636000000000001</v>
      </c>
      <c r="E25">
        <f>GT_NG!S25</f>
        <v>2.0834154351395733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39.980000000000004</v>
      </c>
      <c r="AB25" s="75">
        <f>-STOA!Q25</f>
        <v>0</v>
      </c>
      <c r="AC25">
        <f t="shared" si="0"/>
        <v>0.82057858652291005</v>
      </c>
      <c r="AD25">
        <f t="shared" si="1"/>
        <v>96.867348380490185</v>
      </c>
      <c r="AE25">
        <f>'IDT-1'!E25</f>
        <v>0</v>
      </c>
      <c r="AF25" s="24"/>
      <c r="AG25">
        <f t="shared" si="2"/>
        <v>96.867348380490185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34.67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1.2636000000000001</v>
      </c>
      <c r="E26">
        <f>GT_NG!S26</f>
        <v>2.0834154351395733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39.980000000000004</v>
      </c>
      <c r="AB26" s="75">
        <f>-STOA!Q26</f>
        <v>0</v>
      </c>
      <c r="AC26">
        <f t="shared" si="0"/>
        <v>0.84485458652291001</v>
      </c>
      <c r="AD26">
        <f t="shared" si="1"/>
        <v>99.733072380490185</v>
      </c>
      <c r="AE26">
        <f>'IDT-1'!E26</f>
        <v>0</v>
      </c>
      <c r="AF26" s="24"/>
      <c r="AG26">
        <f t="shared" si="2"/>
        <v>99.733072380490185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37.56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1.2636000000000001</v>
      </c>
      <c r="E27">
        <f>GT_NG!S27</f>
        <v>2.0838795630162537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19.280911282317909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39.980000000000004</v>
      </c>
      <c r="AB27" s="75">
        <f>-STOA!Q27</f>
        <v>0</v>
      </c>
      <c r="AC27">
        <f t="shared" si="0"/>
        <v>0.88190248310080699</v>
      </c>
      <c r="AD27">
        <f t="shared" si="1"/>
        <v>104.10648836223338</v>
      </c>
      <c r="AE27">
        <f>'IDT-1'!E27</f>
        <v>0</v>
      </c>
      <c r="AF27" s="24"/>
      <c r="AG27">
        <f t="shared" si="2"/>
        <v>104.10648836223338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42.38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1.2636000000000001</v>
      </c>
      <c r="E28">
        <f>GT_NG!S28</f>
        <v>2.0838795630162537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19.280911282317909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39.980000000000004</v>
      </c>
      <c r="AB28" s="75">
        <f>-STOA!Q28</f>
        <v>0</v>
      </c>
      <c r="AC28">
        <f t="shared" si="0"/>
        <v>0.93045448310080703</v>
      </c>
      <c r="AD28">
        <f t="shared" si="1"/>
        <v>109.83793636223336</v>
      </c>
      <c r="AE28">
        <f>'IDT-1'!E28</f>
        <v>0</v>
      </c>
      <c r="AF28" s="24"/>
      <c r="AG28">
        <f t="shared" si="2"/>
        <v>109.83793636223336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48.16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1.2636000000000001</v>
      </c>
      <c r="E29">
        <f>GT_NG!S29</f>
        <v>2.0838795630162537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18.999999999999996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30.34</v>
      </c>
      <c r="Z29" s="34">
        <f>IEX!Q29</f>
        <v>0</v>
      </c>
      <c r="AA29" s="75">
        <f>STOA!K29</f>
        <v>39.980000000000004</v>
      </c>
      <c r="AB29" s="75">
        <f>-STOA!Q29</f>
        <v>0</v>
      </c>
      <c r="AC29">
        <f t="shared" si="0"/>
        <v>0.97639482832933644</v>
      </c>
      <c r="AD29">
        <f t="shared" si="1"/>
        <v>115.26108473468692</v>
      </c>
      <c r="AE29">
        <f>'IDT-1'!E29</f>
        <v>0</v>
      </c>
      <c r="AF29" s="24"/>
      <c r="AG29">
        <f t="shared" si="2"/>
        <v>115.26108473468692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23.57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1.2636000000000001</v>
      </c>
      <c r="E30">
        <f>GT_NG!S30</f>
        <v>2.0838795630162537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18.999999999999996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52.39</v>
      </c>
      <c r="Z30" s="34">
        <f>IEX!Q30</f>
        <v>0</v>
      </c>
      <c r="AA30" s="75">
        <f>STOA!K30</f>
        <v>39.980000000000004</v>
      </c>
      <c r="AB30" s="75">
        <f>-STOA!Q30</f>
        <v>0</v>
      </c>
      <c r="AC30">
        <f t="shared" si="0"/>
        <v>1.0405708283293365</v>
      </c>
      <c r="AD30">
        <f t="shared" si="1"/>
        <v>122.83690873468692</v>
      </c>
      <c r="AE30">
        <f>'IDT-1'!E30</f>
        <v>0</v>
      </c>
      <c r="AF30" s="24"/>
      <c r="AG30">
        <f t="shared" si="2"/>
        <v>122.83690873468692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9.16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1.2636000000000001</v>
      </c>
      <c r="E31">
        <f>GT_NG!S31</f>
        <v>2.0838795630162537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22.639999999999997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53.62</v>
      </c>
      <c r="Z31" s="34">
        <f>IEX!Q31</f>
        <v>0</v>
      </c>
      <c r="AA31" s="75">
        <f>STOA!K31</f>
        <v>39.980000000000004</v>
      </c>
      <c r="AB31" s="75">
        <f>-STOA!Q31</f>
        <v>0</v>
      </c>
      <c r="AC31">
        <f t="shared" si="0"/>
        <v>1.1091148283293366</v>
      </c>
      <c r="AD31">
        <f t="shared" si="1"/>
        <v>130.92836473468694</v>
      </c>
      <c r="AE31">
        <f>'IDT-1'!E31</f>
        <v>0</v>
      </c>
      <c r="AF31" s="24"/>
      <c r="AG31">
        <f t="shared" si="2"/>
        <v>130.92836473468694</v>
      </c>
      <c r="AI31" s="34">
        <f>PXIL!K31</f>
        <v>0</v>
      </c>
      <c r="AJ31" s="34">
        <f>PXIL!Q31</f>
        <v>0</v>
      </c>
      <c r="AK31" s="34">
        <f>RTM_IEX!K31</f>
        <v>9.6300000000000008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2.82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1.2636000000000001</v>
      </c>
      <c r="E32">
        <f>GT_NG!S32</f>
        <v>2.0838795630162537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22.639999999999997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47.04</v>
      </c>
      <c r="Z32" s="34">
        <f>IEX!Q32</f>
        <v>0</v>
      </c>
      <c r="AA32" s="75">
        <f>STOA!K32</f>
        <v>39.980000000000004</v>
      </c>
      <c r="AB32" s="75">
        <f>-STOA!Q32</f>
        <v>0</v>
      </c>
      <c r="AC32">
        <f t="shared" si="0"/>
        <v>1.1346508283293364</v>
      </c>
      <c r="AD32">
        <f t="shared" si="1"/>
        <v>133.94282873468691</v>
      </c>
      <c r="AE32">
        <f>'IDT-1'!E32</f>
        <v>0</v>
      </c>
      <c r="AF32" s="24"/>
      <c r="AG32">
        <f t="shared" si="2"/>
        <v>133.94282873468691</v>
      </c>
      <c r="AI32" s="34">
        <f>PXIL!K32</f>
        <v>0</v>
      </c>
      <c r="AJ32" s="34">
        <f>PXIL!Q32</f>
        <v>0</v>
      </c>
      <c r="AK32" s="34">
        <f>RTM_IEX!K32</f>
        <v>16.86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5.21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1.2636000000000001</v>
      </c>
      <c r="E33">
        <f>GT_NG!S33</f>
        <v>2.0838795630162537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22.639999999999997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40.86</v>
      </c>
      <c r="Z33" s="34">
        <f>IEX!Q33</f>
        <v>0</v>
      </c>
      <c r="AA33" s="75">
        <f>STOA!K33</f>
        <v>39.980000000000004</v>
      </c>
      <c r="AB33" s="75">
        <f>-STOA!Q33</f>
        <v>0</v>
      </c>
      <c r="AC33">
        <f t="shared" si="0"/>
        <v>1.1410348283293366</v>
      </c>
      <c r="AD33">
        <f t="shared" si="1"/>
        <v>134.69644473468691</v>
      </c>
      <c r="AE33">
        <f>'IDT-1'!E33</f>
        <v>0</v>
      </c>
      <c r="AF33" s="24"/>
      <c r="AG33">
        <f t="shared" si="2"/>
        <v>134.69644473468691</v>
      </c>
      <c r="AI33" s="34">
        <f>PXIL!K33</f>
        <v>0</v>
      </c>
      <c r="AJ33" s="34">
        <f>PXIL!Q33</f>
        <v>0</v>
      </c>
      <c r="AK33" s="34">
        <f>RTM_IEX!K33</f>
        <v>20.010000000000002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9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1.2636000000000001</v>
      </c>
      <c r="E34">
        <f>GT_NG!S34</f>
        <v>2.0838795630162537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22.639999999999997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35.380000000000003</v>
      </c>
      <c r="Z34" s="34">
        <f>IEX!Q34</f>
        <v>0</v>
      </c>
      <c r="AA34" s="75">
        <f>STOA!K34</f>
        <v>39.980000000000004</v>
      </c>
      <c r="AB34" s="75">
        <f>-STOA!Q34</f>
        <v>0</v>
      </c>
      <c r="AC34">
        <f t="shared" si="0"/>
        <v>1.0346068283293366</v>
      </c>
      <c r="AD34">
        <f t="shared" si="1"/>
        <v>122.13287273468693</v>
      </c>
      <c r="AE34">
        <f>'IDT-1'!E34</f>
        <v>0</v>
      </c>
      <c r="AF34" s="24"/>
      <c r="AG34">
        <f t="shared" si="2"/>
        <v>122.13287273468693</v>
      </c>
      <c r="AI34" s="34">
        <f>PXIL!K34</f>
        <v>0</v>
      </c>
      <c r="AJ34" s="34">
        <f>PXIL!Q34</f>
        <v>0</v>
      </c>
      <c r="AK34" s="34">
        <f>RTM_IEX!K34</f>
        <v>21.66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0.16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1.2636000000000001</v>
      </c>
      <c r="E35">
        <f>GT_NG!S35</f>
        <v>2.0838795630162537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22.639999999999997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44.86</v>
      </c>
      <c r="Z35" s="34">
        <f>IEX!Q35</f>
        <v>0</v>
      </c>
      <c r="AA35" s="75">
        <f>STOA!K35</f>
        <v>39.980000000000004</v>
      </c>
      <c r="AB35" s="75">
        <f>-STOA!Q35</f>
        <v>0</v>
      </c>
      <c r="AC35">
        <f t="shared" si="0"/>
        <v>1.0189828283293365</v>
      </c>
      <c r="AD35">
        <f t="shared" si="1"/>
        <v>120.2884967346869</v>
      </c>
      <c r="AE35">
        <f>'IDT-1'!E35</f>
        <v>0</v>
      </c>
      <c r="AF35" s="24"/>
      <c r="AG35">
        <f t="shared" si="2"/>
        <v>120.2884967346869</v>
      </c>
      <c r="AI35" s="34">
        <f>PXIL!K35</f>
        <v>0</v>
      </c>
      <c r="AJ35" s="34">
        <f>PXIL!Q35</f>
        <v>0</v>
      </c>
      <c r="AK35" s="34">
        <f>RTM_IEX!K35</f>
        <v>6.07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4.41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1.2636000000000001</v>
      </c>
      <c r="E36">
        <f>GT_NG!S36</f>
        <v>2.0838795630162537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22.639999999999997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34.229999999999997</v>
      </c>
      <c r="Z36" s="34">
        <f>IEX!Q36</f>
        <v>0</v>
      </c>
      <c r="AA36" s="75">
        <f>STOA!K36</f>
        <v>39.980000000000004</v>
      </c>
      <c r="AB36" s="75">
        <f>-STOA!Q36</f>
        <v>0</v>
      </c>
      <c r="AC36">
        <f t="shared" si="0"/>
        <v>0.95816682832933653</v>
      </c>
      <c r="AD36">
        <f t="shared" si="1"/>
        <v>113.10931273468692</v>
      </c>
      <c r="AE36">
        <f>'IDT-1'!E36</f>
        <v>0</v>
      </c>
      <c r="AF36" s="24"/>
      <c r="AG36">
        <f t="shared" si="2"/>
        <v>113.10931273468692</v>
      </c>
      <c r="AI36" s="34">
        <f>PXIL!K36</f>
        <v>0</v>
      </c>
      <c r="AJ36" s="34">
        <f>PXIL!Q36</f>
        <v>0</v>
      </c>
      <c r="AK36" s="34">
        <f>RTM_IEX!K36</f>
        <v>6.55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7.32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1.2636000000000001</v>
      </c>
      <c r="E37">
        <f>GT_NG!S37</f>
        <v>2.0838795630162537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22.639999999999997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28.6</v>
      </c>
      <c r="Z37" s="34">
        <f>IEX!Q37</f>
        <v>0</v>
      </c>
      <c r="AA37" s="75">
        <f>STOA!K37</f>
        <v>39.980000000000004</v>
      </c>
      <c r="AB37" s="75">
        <f>-STOA!Q37</f>
        <v>0</v>
      </c>
      <c r="AC37">
        <f t="shared" si="0"/>
        <v>0.92952282832933664</v>
      </c>
      <c r="AD37">
        <f t="shared" si="1"/>
        <v>109.72795673468693</v>
      </c>
      <c r="AE37">
        <f>'IDT-1'!E37</f>
        <v>0</v>
      </c>
      <c r="AF37" s="24"/>
      <c r="AG37">
        <f t="shared" si="2"/>
        <v>109.72795673468693</v>
      </c>
      <c r="AI37" s="34">
        <f>PXIL!K37</f>
        <v>0</v>
      </c>
      <c r="AJ37" s="34">
        <f>PXIL!Q37</f>
        <v>0</v>
      </c>
      <c r="AK37" s="34">
        <f>RTM_IEX!K37</f>
        <v>5.55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10.54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1.2636000000000001</v>
      </c>
      <c r="E38">
        <f>GT_NG!S38</f>
        <v>2.0838795630162537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22.639999999999997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26.63</v>
      </c>
      <c r="Z38" s="34">
        <f>IEX!Q38</f>
        <v>0</v>
      </c>
      <c r="AA38" s="75">
        <f>STOA!K38</f>
        <v>39.980000000000004</v>
      </c>
      <c r="AB38" s="75">
        <f>-STOA!Q38</f>
        <v>0</v>
      </c>
      <c r="AC38">
        <f t="shared" si="0"/>
        <v>0.96404682832933641</v>
      </c>
      <c r="AD38">
        <f t="shared" si="1"/>
        <v>113.80343273468692</v>
      </c>
      <c r="AE38">
        <f>'IDT-1'!E38</f>
        <v>0</v>
      </c>
      <c r="AF38" s="24"/>
      <c r="AG38">
        <f t="shared" si="2"/>
        <v>113.80343273468692</v>
      </c>
      <c r="AI38" s="34">
        <f>PXIL!K38</f>
        <v>0</v>
      </c>
      <c r="AJ38" s="34">
        <f>PXIL!Q38</f>
        <v>0</v>
      </c>
      <c r="AK38" s="34">
        <f>RTM_IEX!K38</f>
        <v>6.26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15.91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1.2636000000000001</v>
      </c>
      <c r="E39">
        <f>GT_NG!S39</f>
        <v>2.0672528643751664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22.639999999999997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31.53</v>
      </c>
      <c r="Z39" s="34">
        <f>IEX!Q39</f>
        <v>0</v>
      </c>
      <c r="AA39" s="75">
        <f>STOA!K39</f>
        <v>39.980000000000004</v>
      </c>
      <c r="AB39" s="75">
        <f>-STOA!Q39</f>
        <v>0</v>
      </c>
      <c r="AC39">
        <f t="shared" si="0"/>
        <v>1.0945271640607512</v>
      </c>
      <c r="AD39">
        <f t="shared" si="1"/>
        <v>129.20632570031441</v>
      </c>
      <c r="AE39">
        <f>'IDT-1'!E39</f>
        <v>0</v>
      </c>
      <c r="AF39" s="24"/>
      <c r="AG39">
        <f t="shared" si="2"/>
        <v>129.20632570031441</v>
      </c>
      <c r="AI39" s="34">
        <f>PXIL!K39</f>
        <v>0</v>
      </c>
      <c r="AJ39" s="34">
        <f>PXIL!Q39</f>
        <v>0</v>
      </c>
      <c r="AK39" s="34">
        <f>RTM_IEX!K39</f>
        <v>4.67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28.15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1.2927600000000001</v>
      </c>
      <c r="E40">
        <f>GT_NG!S40</f>
        <v>2.0672528643751664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22.639999999999997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32.86</v>
      </c>
      <c r="Z40" s="34">
        <f>IEX!Q40</f>
        <v>0</v>
      </c>
      <c r="AA40" s="75">
        <f>STOA!K40</f>
        <v>39.980000000000004</v>
      </c>
      <c r="AB40" s="75">
        <f>-STOA!Q40</f>
        <v>0</v>
      </c>
      <c r="AC40">
        <f t="shared" si="0"/>
        <v>1.1242561080607514</v>
      </c>
      <c r="AD40">
        <f t="shared" si="1"/>
        <v>132.71575675631439</v>
      </c>
      <c r="AE40">
        <f>'IDT-1'!E40</f>
        <v>0</v>
      </c>
      <c r="AF40" s="24"/>
      <c r="AG40">
        <f t="shared" si="2"/>
        <v>132.71575675631439</v>
      </c>
      <c r="AI40" s="34">
        <f>PXIL!K40</f>
        <v>0</v>
      </c>
      <c r="AJ40" s="34">
        <f>PXIL!Q40</f>
        <v>0</v>
      </c>
      <c r="AK40" s="34">
        <f>RTM_IEX!K40</f>
        <v>4.3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30.7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1.2927600000000001</v>
      </c>
      <c r="E41">
        <f>GT_NG!S41</f>
        <v>2.0672528643751664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22.639999999999997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35.090000000000003</v>
      </c>
      <c r="Z41" s="34">
        <f>IEX!Q41</f>
        <v>0</v>
      </c>
      <c r="AA41" s="75">
        <f>STOA!K41</f>
        <v>39.980000000000004</v>
      </c>
      <c r="AB41" s="75">
        <f>-STOA!Q41</f>
        <v>0</v>
      </c>
      <c r="AC41">
        <f t="shared" si="0"/>
        <v>1.3253521080607513</v>
      </c>
      <c r="AD41">
        <f t="shared" si="1"/>
        <v>156.45466075631444</v>
      </c>
      <c r="AE41">
        <f>'IDT-1'!E41</f>
        <v>0</v>
      </c>
      <c r="AF41" s="24"/>
      <c r="AG41">
        <f t="shared" si="2"/>
        <v>156.45466075631444</v>
      </c>
      <c r="AI41" s="34">
        <f>PXIL!K41</f>
        <v>0</v>
      </c>
      <c r="AJ41" s="34">
        <f>PXIL!Q41</f>
        <v>0</v>
      </c>
      <c r="AK41" s="34">
        <f>RTM_IEX!K41</f>
        <v>4.1100000000000003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52.6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1.2927600000000001</v>
      </c>
      <c r="E42">
        <f>GT_NG!S42</f>
        <v>2.0672528643751664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36.08</v>
      </c>
      <c r="Z42" s="34">
        <f>IEX!Q42</f>
        <v>0</v>
      </c>
      <c r="AA42" s="75">
        <f>STOA!K42</f>
        <v>39.980000000000004</v>
      </c>
      <c r="AB42" s="75">
        <f>-STOA!Q42</f>
        <v>0</v>
      </c>
      <c r="AC42">
        <f t="shared" si="0"/>
        <v>1.5380401080607513</v>
      </c>
      <c r="AD42">
        <f t="shared" si="1"/>
        <v>181.56197275631442</v>
      </c>
      <c r="AE42">
        <f>'IDT-1'!E42</f>
        <v>0</v>
      </c>
      <c r="AF42" s="24"/>
      <c r="AG42">
        <f t="shared" si="2"/>
        <v>181.56197275631442</v>
      </c>
      <c r="AI42" s="34">
        <f>PXIL!K42</f>
        <v>0</v>
      </c>
      <c r="AJ42" s="34">
        <f>PXIL!Q42</f>
        <v>0</v>
      </c>
      <c r="AK42" s="34">
        <f>RTM_IEX!K42</f>
        <v>2.75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77.930000000000007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1.2927600000000001</v>
      </c>
      <c r="E43">
        <f>GT_NG!S43</f>
        <v>2.0672528643751664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22.999999999999996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26.54</v>
      </c>
      <c r="Z43" s="34">
        <f>IEX!Q43</f>
        <v>0</v>
      </c>
      <c r="AA43" s="75">
        <f>STOA!K43</f>
        <v>39.980000000000004</v>
      </c>
      <c r="AB43" s="75">
        <f>-STOA!Q43</f>
        <v>0</v>
      </c>
      <c r="AC43">
        <f t="shared" si="0"/>
        <v>1.6946161080607514</v>
      </c>
      <c r="AD43">
        <f t="shared" si="1"/>
        <v>200.0453967563144</v>
      </c>
      <c r="AE43">
        <f>'IDT-1'!E43</f>
        <v>0</v>
      </c>
      <c r="AF43" s="24"/>
      <c r="AG43">
        <f t="shared" si="2"/>
        <v>200.0453967563144</v>
      </c>
      <c r="AI43" s="34">
        <f>PXIL!K43</f>
        <v>0</v>
      </c>
      <c r="AJ43" s="34">
        <f>PXIL!Q43</f>
        <v>0</v>
      </c>
      <c r="AK43" s="34">
        <f>RTM_IEX!K43</f>
        <v>1.73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107.13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1.2927600000000001</v>
      </c>
      <c r="E44">
        <f>GT_NG!S44</f>
        <v>2.0672528643751664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22.999999999999996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21.98</v>
      </c>
      <c r="Z44" s="34">
        <f>IEX!Q44</f>
        <v>0</v>
      </c>
      <c r="AA44" s="75">
        <f>STOA!K44</f>
        <v>39.980000000000004</v>
      </c>
      <c r="AB44" s="75">
        <f>-STOA!Q44</f>
        <v>0</v>
      </c>
      <c r="AC44">
        <f t="shared" si="0"/>
        <v>1.6987321080607514</v>
      </c>
      <c r="AD44">
        <f t="shared" si="1"/>
        <v>200.53128075631443</v>
      </c>
      <c r="AE44">
        <f>'IDT-1'!E44</f>
        <v>0</v>
      </c>
      <c r="AF44" s="24"/>
      <c r="AG44">
        <f t="shared" si="2"/>
        <v>200.53128075631443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113.91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1.2927600000000001</v>
      </c>
      <c r="E45">
        <f>GT_NG!S45</f>
        <v>2.0672528643751664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6.67</v>
      </c>
      <c r="Z45" s="34">
        <f>IEX!Q45</f>
        <v>0</v>
      </c>
      <c r="AA45" s="75">
        <f>STOA!K45</f>
        <v>39.980000000000004</v>
      </c>
      <c r="AB45" s="75">
        <f>-STOA!Q45</f>
        <v>0</v>
      </c>
      <c r="AC45">
        <f t="shared" si="0"/>
        <v>1.7266201080607515</v>
      </c>
      <c r="AD45">
        <f t="shared" si="1"/>
        <v>203.82339275631441</v>
      </c>
      <c r="AE45">
        <f>'IDT-1'!E45</f>
        <v>0</v>
      </c>
      <c r="AF45" s="24"/>
      <c r="AG45">
        <f t="shared" si="2"/>
        <v>203.82339275631441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136.54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1.2927600000000001</v>
      </c>
      <c r="E46">
        <f>GT_NG!S46</f>
        <v>2.0672528643751664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39.980000000000004</v>
      </c>
      <c r="AB46" s="75">
        <f>-STOA!Q46</f>
        <v>0</v>
      </c>
      <c r="AC46">
        <f t="shared" si="0"/>
        <v>1.7128441080607513</v>
      </c>
      <c r="AD46">
        <f t="shared" si="1"/>
        <v>202.19716875631443</v>
      </c>
      <c r="AE46">
        <f>'IDT-1'!E46</f>
        <v>0</v>
      </c>
      <c r="AF46" s="24"/>
      <c r="AG46">
        <f t="shared" si="2"/>
        <v>202.19716875631443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141.57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1.2927600000000001</v>
      </c>
      <c r="E47">
        <f>GT_NG!S47</f>
        <v>2.0672528643751664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11.08</v>
      </c>
      <c r="Z47" s="34">
        <f>IEX!Q47</f>
        <v>0</v>
      </c>
      <c r="AA47" s="75">
        <f>STOA!K47</f>
        <v>39.980000000000004</v>
      </c>
      <c r="AB47" s="75">
        <f>-STOA!Q47</f>
        <v>0</v>
      </c>
      <c r="AC47">
        <f t="shared" si="0"/>
        <v>1.7042761080607514</v>
      </c>
      <c r="AD47">
        <f t="shared" si="1"/>
        <v>201.18573675631441</v>
      </c>
      <c r="AE47">
        <f>'IDT-1'!E47</f>
        <v>0</v>
      </c>
      <c r="AF47" s="24"/>
      <c r="AG47">
        <f t="shared" si="2"/>
        <v>201.18573675631441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129.47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1.2927600000000001</v>
      </c>
      <c r="E48">
        <f>GT_NG!S48</f>
        <v>2.0672528643751664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39.980000000000004</v>
      </c>
      <c r="AB48" s="75">
        <f>-STOA!Q48</f>
        <v>0</v>
      </c>
      <c r="AC48">
        <f t="shared" si="0"/>
        <v>1.6967161080607513</v>
      </c>
      <c r="AD48">
        <f t="shared" si="1"/>
        <v>200.29329675631442</v>
      </c>
      <c r="AE48">
        <f>'IDT-1'!E48</f>
        <v>0</v>
      </c>
      <c r="AF48" s="24"/>
      <c r="AG48">
        <f t="shared" si="2"/>
        <v>200.29329675631442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139.65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1.2927600000000001</v>
      </c>
      <c r="E49">
        <f>GT_NG!S49</f>
        <v>2.0672528643751664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39.980000000000004</v>
      </c>
      <c r="AB49" s="75">
        <f>-STOA!Q49</f>
        <v>0</v>
      </c>
      <c r="AC49">
        <f t="shared" si="0"/>
        <v>1.6805881080607512</v>
      </c>
      <c r="AD49">
        <f t="shared" si="1"/>
        <v>198.38942475631438</v>
      </c>
      <c r="AE49">
        <f>'IDT-1'!E49</f>
        <v>0</v>
      </c>
      <c r="AF49" s="24"/>
      <c r="AG49">
        <f t="shared" si="2"/>
        <v>198.38942475631438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137.72999999999999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1.2927600000000001</v>
      </c>
      <c r="E50">
        <f>GT_NG!S50</f>
        <v>2.0672528643751664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39.980000000000004</v>
      </c>
      <c r="AB50" s="75">
        <f>-STOA!Q50</f>
        <v>0</v>
      </c>
      <c r="AC50">
        <f t="shared" si="0"/>
        <v>1.6563121080607512</v>
      </c>
      <c r="AD50">
        <f t="shared" si="1"/>
        <v>195.52370075631441</v>
      </c>
      <c r="AE50">
        <f>'IDT-1'!E50</f>
        <v>0</v>
      </c>
      <c r="AF50" s="24"/>
      <c r="AG50">
        <f t="shared" si="2"/>
        <v>195.52370075631441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134.84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1.2927600000000001</v>
      </c>
      <c r="E51">
        <f>GT_NG!S51</f>
        <v>2.0672528643751664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92.95</v>
      </c>
      <c r="AB51" s="75">
        <f>-STOA!Q51</f>
        <v>0</v>
      </c>
      <c r="AC51">
        <f t="shared" si="0"/>
        <v>1.6481641080607514</v>
      </c>
      <c r="AD51">
        <f t="shared" si="1"/>
        <v>194.56184875631445</v>
      </c>
      <c r="AE51">
        <f>'IDT-1'!E51</f>
        <v>0</v>
      </c>
      <c r="AF51" s="24"/>
      <c r="AG51">
        <f t="shared" si="2"/>
        <v>194.56184875631445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80.900000000000006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1.2927600000000001</v>
      </c>
      <c r="E52">
        <f>GT_NG!S52</f>
        <v>2.0672528643751664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92.95</v>
      </c>
      <c r="AB52" s="75">
        <f>-STOA!Q52</f>
        <v>0</v>
      </c>
      <c r="AC52">
        <f t="shared" si="0"/>
        <v>1.6158241080607514</v>
      </c>
      <c r="AD52">
        <f t="shared" si="1"/>
        <v>190.7441887563144</v>
      </c>
      <c r="AE52">
        <f>'IDT-1'!E52</f>
        <v>0</v>
      </c>
      <c r="AF52" s="24"/>
      <c r="AG52">
        <f t="shared" si="2"/>
        <v>190.7441887563144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77.05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1.2927600000000001</v>
      </c>
      <c r="E53">
        <f>GT_NG!S53</f>
        <v>2.0672528643751664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92.95</v>
      </c>
      <c r="AB53" s="75">
        <f>-STOA!Q53</f>
        <v>0</v>
      </c>
      <c r="AC53">
        <f t="shared" si="0"/>
        <v>1.6158241080607514</v>
      </c>
      <c r="AD53">
        <f t="shared" si="1"/>
        <v>190.7441887563144</v>
      </c>
      <c r="AE53">
        <f>'IDT-1'!E53</f>
        <v>0</v>
      </c>
      <c r="AF53" s="24"/>
      <c r="AG53">
        <f t="shared" si="2"/>
        <v>190.7441887563144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77.05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1.2927600000000001</v>
      </c>
      <c r="E54">
        <f>GT_NG!S54</f>
        <v>2.0672528643751664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92.95</v>
      </c>
      <c r="AB54" s="75">
        <f>-STOA!Q54</f>
        <v>0</v>
      </c>
      <c r="AC54">
        <f t="shared" si="0"/>
        <v>1.6158241080607514</v>
      </c>
      <c r="AD54">
        <f t="shared" si="1"/>
        <v>190.7441887563144</v>
      </c>
      <c r="AE54">
        <f>'IDT-1'!E54</f>
        <v>0</v>
      </c>
      <c r="AF54" s="24"/>
      <c r="AG54">
        <f t="shared" si="2"/>
        <v>190.7441887563144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77.05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1.2927600000000001</v>
      </c>
      <c r="E55">
        <f>GT_NG!S55</f>
        <v>2.067583701012198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92.95</v>
      </c>
      <c r="AB55" s="75">
        <f>-STOA!Q55</f>
        <v>0</v>
      </c>
      <c r="AC55">
        <f t="shared" si="0"/>
        <v>1.6077628870885023</v>
      </c>
      <c r="AD55">
        <f t="shared" si="1"/>
        <v>189.79258081392371</v>
      </c>
      <c r="AE55">
        <f>'IDT-1'!E55</f>
        <v>0</v>
      </c>
      <c r="AF55" s="24"/>
      <c r="AG55">
        <f t="shared" si="2"/>
        <v>189.79258081392371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76.09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1.2927600000000001</v>
      </c>
      <c r="E56">
        <f>GT_NG!S56</f>
        <v>2.067583701012198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92.95</v>
      </c>
      <c r="AB56" s="75">
        <f>-STOA!Q56</f>
        <v>0</v>
      </c>
      <c r="AC56">
        <f t="shared" si="0"/>
        <v>1.5672748870885025</v>
      </c>
      <c r="AD56">
        <f t="shared" si="1"/>
        <v>185.0130688139237</v>
      </c>
      <c r="AE56">
        <f>'IDT-1'!E56</f>
        <v>0</v>
      </c>
      <c r="AF56" s="24"/>
      <c r="AG56">
        <f t="shared" si="2"/>
        <v>185.0130688139237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71.27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1.2927600000000001</v>
      </c>
      <c r="E57">
        <f>GT_NG!S57</f>
        <v>2.067583701012198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92.95</v>
      </c>
      <c r="AB57" s="75">
        <f>-STOA!Q57</f>
        <v>0</v>
      </c>
      <c r="AC57">
        <f t="shared" si="0"/>
        <v>1.5429988870885023</v>
      </c>
      <c r="AD57">
        <f t="shared" si="1"/>
        <v>182.14734481392367</v>
      </c>
      <c r="AE57">
        <f>'IDT-1'!E57</f>
        <v>0</v>
      </c>
      <c r="AF57" s="24"/>
      <c r="AG57">
        <f t="shared" si="2"/>
        <v>182.14734481392367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68.38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1.2927600000000001</v>
      </c>
      <c r="E58">
        <f>GT_NG!S58</f>
        <v>2.067583701012198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92.95</v>
      </c>
      <c r="AB58" s="75">
        <f>-STOA!Q58</f>
        <v>0</v>
      </c>
      <c r="AC58">
        <f t="shared" si="0"/>
        <v>1.5268708870885024</v>
      </c>
      <c r="AD58">
        <f t="shared" si="1"/>
        <v>180.24347281392369</v>
      </c>
      <c r="AE58">
        <f>'IDT-1'!E58</f>
        <v>0</v>
      </c>
      <c r="AF58" s="24"/>
      <c r="AG58">
        <f t="shared" si="2"/>
        <v>180.24347281392369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66.459999999999994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1.2927600000000001</v>
      </c>
      <c r="E59">
        <f>GT_NG!S59</f>
        <v>2.067583701012198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19.280911282317909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92.95</v>
      </c>
      <c r="AB59" s="75">
        <f>-STOA!Q59</f>
        <v>0</v>
      </c>
      <c r="AC59">
        <f t="shared" si="0"/>
        <v>1.5130185418599729</v>
      </c>
      <c r="AD59">
        <f t="shared" si="1"/>
        <v>178.60823644147015</v>
      </c>
      <c r="AE59">
        <f>'IDT-1'!E59</f>
        <v>0</v>
      </c>
      <c r="AF59" s="24"/>
      <c r="AG59">
        <f t="shared" si="2"/>
        <v>178.60823644147015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64.53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1.2927600000000001</v>
      </c>
      <c r="E60">
        <f>GT_NG!S60</f>
        <v>2.067583701012198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19.280911282317909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92.95</v>
      </c>
      <c r="AB60" s="75">
        <f>-STOA!Q60</f>
        <v>0</v>
      </c>
      <c r="AC60">
        <f t="shared" si="0"/>
        <v>1.5048705418599728</v>
      </c>
      <c r="AD60">
        <f t="shared" si="1"/>
        <v>177.64638444147013</v>
      </c>
      <c r="AE60">
        <f>'IDT-1'!E60</f>
        <v>0</v>
      </c>
      <c r="AF60" s="24"/>
      <c r="AG60">
        <f t="shared" si="2"/>
        <v>177.64638444147013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63.56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1.2927600000000001</v>
      </c>
      <c r="E61">
        <f>GT_NG!S61</f>
        <v>2.067583701012198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19.280911282317909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92.95</v>
      </c>
      <c r="AB61" s="75">
        <f>-STOA!Q61</f>
        <v>0</v>
      </c>
      <c r="AC61">
        <f t="shared" si="0"/>
        <v>1.5048705418599728</v>
      </c>
      <c r="AD61">
        <f t="shared" si="1"/>
        <v>177.64638444147013</v>
      </c>
      <c r="AE61">
        <f>'IDT-1'!E61</f>
        <v>0</v>
      </c>
      <c r="AF61" s="24"/>
      <c r="AG61">
        <f t="shared" si="2"/>
        <v>177.64638444147013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63.56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1.2927600000000001</v>
      </c>
      <c r="E62">
        <f>GT_NG!S62</f>
        <v>2.067583701012198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19.280911282317909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92.95</v>
      </c>
      <c r="AB62" s="75">
        <f>-STOA!Q62</f>
        <v>0</v>
      </c>
      <c r="AC62">
        <f t="shared" si="0"/>
        <v>1.4887425418599729</v>
      </c>
      <c r="AD62">
        <f t="shared" si="1"/>
        <v>175.74251244147015</v>
      </c>
      <c r="AE62">
        <f>'IDT-1'!E62</f>
        <v>0</v>
      </c>
      <c r="AF62" s="24"/>
      <c r="AG62">
        <f t="shared" si="2"/>
        <v>175.74251244147015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61.64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1.2927600000000001</v>
      </c>
      <c r="E63">
        <f>GT_NG!S63</f>
        <v>2.0672528643751664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19.280911282317909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39.980000000000004</v>
      </c>
      <c r="AB63" s="75">
        <f>-STOA!Q63</f>
        <v>0</v>
      </c>
      <c r="AC63">
        <f t="shared" si="0"/>
        <v>1.4968037628322217</v>
      </c>
      <c r="AD63">
        <f t="shared" si="1"/>
        <v>176.69412038386085</v>
      </c>
      <c r="AE63">
        <f>'IDT-1'!E63</f>
        <v>0</v>
      </c>
      <c r="AF63" s="24"/>
      <c r="AG63">
        <f t="shared" si="2"/>
        <v>176.69412038386085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115.57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1.2927600000000001</v>
      </c>
      <c r="E64">
        <f>GT_NG!S64</f>
        <v>2.0672528643751664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19.280911282317909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39.980000000000004</v>
      </c>
      <c r="AB64" s="75">
        <f>-STOA!Q64</f>
        <v>0</v>
      </c>
      <c r="AC64">
        <f t="shared" si="0"/>
        <v>1.4887397628322216</v>
      </c>
      <c r="AD64">
        <f t="shared" si="1"/>
        <v>175.74218438386086</v>
      </c>
      <c r="AE64">
        <f>'IDT-1'!E64</f>
        <v>0</v>
      </c>
      <c r="AF64" s="24"/>
      <c r="AG64">
        <f t="shared" si="2"/>
        <v>175.74218438386086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114.61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1.2927600000000001</v>
      </c>
      <c r="E65">
        <f>GT_NG!S65</f>
        <v>2.0672528643751664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19.280911282317909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39.980000000000004</v>
      </c>
      <c r="AB65" s="75">
        <f>-STOA!Q65</f>
        <v>0</v>
      </c>
      <c r="AC65">
        <f t="shared" si="0"/>
        <v>1.4806757628322218</v>
      </c>
      <c r="AD65">
        <f t="shared" si="1"/>
        <v>174.79024838386087</v>
      </c>
      <c r="AE65">
        <f>'IDT-1'!E65</f>
        <v>0</v>
      </c>
      <c r="AF65" s="24"/>
      <c r="AG65">
        <f t="shared" si="2"/>
        <v>174.79024838386087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113.65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1.2927600000000001</v>
      </c>
      <c r="E66">
        <f>GT_NG!S66</f>
        <v>2.0672528643751664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35.15</v>
      </c>
      <c r="Z66" s="34">
        <f>IEX!Q66</f>
        <v>0</v>
      </c>
      <c r="AA66" s="75">
        <f>STOA!K66</f>
        <v>39.980000000000004</v>
      </c>
      <c r="AB66" s="75">
        <f>-STOA!Q66</f>
        <v>0</v>
      </c>
      <c r="AC66">
        <f t="shared" si="0"/>
        <v>1.4695801080607511</v>
      </c>
      <c r="AD66">
        <f t="shared" si="1"/>
        <v>173.4804327563144</v>
      </c>
      <c r="AE66">
        <f>'IDT-1'!E66</f>
        <v>0</v>
      </c>
      <c r="AF66" s="24"/>
      <c r="AG66">
        <f t="shared" si="2"/>
        <v>173.4804327563144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77.459999999999994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1.2927600000000001</v>
      </c>
      <c r="E67">
        <f>GT_NG!S67</f>
        <v>2.0672528643751664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53.55</v>
      </c>
      <c r="Z67" s="34">
        <f>IEX!Q67</f>
        <v>0</v>
      </c>
      <c r="AA67" s="75">
        <f>STOA!K67</f>
        <v>39.980000000000004</v>
      </c>
      <c r="AB67" s="75">
        <f>-STOA!Q67</f>
        <v>0</v>
      </c>
      <c r="AC67">
        <f t="shared" si="0"/>
        <v>1.4619361080607514</v>
      </c>
      <c r="AD67">
        <f t="shared" si="1"/>
        <v>172.57807675631443</v>
      </c>
      <c r="AE67">
        <f>'IDT-1'!E67</f>
        <v>0</v>
      </c>
      <c r="AF67" s="24"/>
      <c r="AG67">
        <f t="shared" si="2"/>
        <v>172.57807675631443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58.15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1.2927600000000001</v>
      </c>
      <c r="E68">
        <f>GT_NG!S68</f>
        <v>2.0672528643751664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78.819999999999993</v>
      </c>
      <c r="Z68" s="34">
        <f>IEX!Q68</f>
        <v>0</v>
      </c>
      <c r="AA68" s="75">
        <f>STOA!K68</f>
        <v>39.980000000000004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1.4347201080607515</v>
      </c>
      <c r="AD68">
        <f t="shared" ref="AD68:AD98" si="4">SUM(B68:AB68,AI68:AR68)-AC68</f>
        <v>169.3652927563144</v>
      </c>
      <c r="AE68">
        <f>'IDT-1'!E68</f>
        <v>0</v>
      </c>
      <c r="AF68" s="24"/>
      <c r="AG68">
        <f t="shared" ref="AG68:AG98" si="5">SUM(AD68:AF68)</f>
        <v>169.3652927563144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29.64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1.2927600000000001</v>
      </c>
      <c r="E69">
        <f>GT_NG!S69</f>
        <v>2.0672528643751664</v>
      </c>
      <c r="F69">
        <f>GT_Spot!S69</f>
        <v>0</v>
      </c>
      <c r="G69">
        <f>PPCL_NG!S69</f>
        <v>94.03</v>
      </c>
      <c r="H69">
        <f>PPCL_Spot!S69</f>
        <v>0</v>
      </c>
      <c r="I69">
        <f>Bawana_NG!S69</f>
        <v>22.64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71.16</v>
      </c>
      <c r="Z69" s="34">
        <f>IEX!Q69</f>
        <v>0</v>
      </c>
      <c r="AA69" s="75">
        <f>STOA!K69</f>
        <v>39.980000000000004</v>
      </c>
      <c r="AB69" s="75">
        <f>-STOA!Q69</f>
        <v>0</v>
      </c>
      <c r="AC69">
        <f t="shared" si="3"/>
        <v>2.5274219943052048</v>
      </c>
      <c r="AD69">
        <f t="shared" si="4"/>
        <v>197.93259087006996</v>
      </c>
      <c r="AE69">
        <f>'IDT-1'!E69</f>
        <v>0</v>
      </c>
      <c r="AF69" s="24"/>
      <c r="AG69">
        <f t="shared" si="5"/>
        <v>197.93259087006996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-50</v>
      </c>
      <c r="AM69" s="34">
        <f>RTM_PXI!K69</f>
        <v>0</v>
      </c>
      <c r="AN69" s="34">
        <f>RTM_PXI!Q69</f>
        <v>0</v>
      </c>
      <c r="AO69" s="148">
        <f>GDAM_IEX!K69</f>
        <v>19.29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1.2927600000000001</v>
      </c>
      <c r="E70">
        <f>GT_NG!S70</f>
        <v>2.0672528643751664</v>
      </c>
      <c r="F70">
        <f>GT_Spot!S70</f>
        <v>0</v>
      </c>
      <c r="G70">
        <f>PPCL_NG!S70</f>
        <v>94.03</v>
      </c>
      <c r="H70">
        <f>PPCL_Spot!S70</f>
        <v>0</v>
      </c>
      <c r="I70">
        <f>Bawana_NG!S70</f>
        <v>22.64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48.08</v>
      </c>
      <c r="Z70" s="34">
        <f>IEX!Q70</f>
        <v>0</v>
      </c>
      <c r="AA70" s="75">
        <f>STOA!K70</f>
        <v>39.980000000000004</v>
      </c>
      <c r="AB70" s="75">
        <f>-STOA!Q70</f>
        <v>0</v>
      </c>
      <c r="AC70">
        <f t="shared" si="3"/>
        <v>2.1086028398074235</v>
      </c>
      <c r="AD70">
        <f t="shared" si="4"/>
        <v>188.66141002456777</v>
      </c>
      <c r="AE70">
        <f>'IDT-1'!E70</f>
        <v>0</v>
      </c>
      <c r="AF70" s="24"/>
      <c r="AG70">
        <f t="shared" si="5"/>
        <v>188.66141002456777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-30</v>
      </c>
      <c r="AM70" s="34">
        <f>RTM_PXI!K70</f>
        <v>0</v>
      </c>
      <c r="AN70" s="34">
        <f>RTM_PXI!Q70</f>
        <v>0</v>
      </c>
      <c r="AO70" s="148">
        <f>GDAM_IEX!K70</f>
        <v>12.68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1.2927600000000001</v>
      </c>
      <c r="E71">
        <f>GT_NG!S71</f>
        <v>2.0672528643751664</v>
      </c>
      <c r="F71">
        <f>GT_Spot!S71</f>
        <v>0</v>
      </c>
      <c r="G71">
        <f>PPCL_NG!S71</f>
        <v>94.03</v>
      </c>
      <c r="H71">
        <f>PPCL_Spot!S71</f>
        <v>0</v>
      </c>
      <c r="I71">
        <f>Bawana_NG!S71</f>
        <v>0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30.66</v>
      </c>
      <c r="Z71" s="34">
        <f>IEX!Q71</f>
        <v>0</v>
      </c>
      <c r="AA71" s="75">
        <f>STOA!K71</f>
        <v>39.980000000000004</v>
      </c>
      <c r="AB71" s="75">
        <f>-STOA!Q71</f>
        <v>0</v>
      </c>
      <c r="AC71">
        <f t="shared" si="3"/>
        <v>1.5381636853096421</v>
      </c>
      <c r="AD71">
        <f t="shared" si="4"/>
        <v>161.49184917906553</v>
      </c>
      <c r="AE71">
        <f>'IDT-1'!E71</f>
        <v>0</v>
      </c>
      <c r="AF71" s="24"/>
      <c r="AG71">
        <f t="shared" si="5"/>
        <v>161.49184917906553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-10</v>
      </c>
      <c r="AM71" s="34">
        <f>RTM_PXI!K71</f>
        <v>0</v>
      </c>
      <c r="AN71" s="34">
        <f>RTM_PXI!Q71</f>
        <v>0</v>
      </c>
      <c r="AO71" s="148">
        <f>GDAM_IEX!K71</f>
        <v>5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1.2927600000000001</v>
      </c>
      <c r="E72">
        <f>GT_NG!S72</f>
        <v>2.0672528643751664</v>
      </c>
      <c r="F72">
        <f>GT_Spot!S72</f>
        <v>0</v>
      </c>
      <c r="G72">
        <f>PPCL_NG!S72</f>
        <v>94.03</v>
      </c>
      <c r="H72">
        <f>PPCL_Spot!S72</f>
        <v>0</v>
      </c>
      <c r="I72">
        <f>Bawana_NG!S72</f>
        <v>0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20.23</v>
      </c>
      <c r="Z72" s="34">
        <f>IEX!Q72</f>
        <v>0</v>
      </c>
      <c r="AA72" s="75">
        <f>STOA!K72</f>
        <v>39.980000000000004</v>
      </c>
      <c r="AB72" s="75">
        <f>-STOA!Q72</f>
        <v>0</v>
      </c>
      <c r="AC72">
        <f t="shared" si="3"/>
        <v>1.4255196853096421</v>
      </c>
      <c r="AD72">
        <f t="shared" si="4"/>
        <v>148.19449317906555</v>
      </c>
      <c r="AE72">
        <f>'IDT-1'!E72</f>
        <v>0</v>
      </c>
      <c r="AF72" s="24"/>
      <c r="AG72">
        <f t="shared" si="5"/>
        <v>148.19449317906555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-10</v>
      </c>
      <c r="AM72" s="34">
        <f>RTM_PXI!K72</f>
        <v>0</v>
      </c>
      <c r="AN72" s="34">
        <f>RTM_PXI!Q72</f>
        <v>0</v>
      </c>
      <c r="AO72" s="148">
        <f>GDAM_IEX!K72</f>
        <v>2.02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1.2927600000000001</v>
      </c>
      <c r="E73">
        <f>GT_NG!S73</f>
        <v>2.0672528643751664</v>
      </c>
      <c r="F73">
        <f>GT_Spot!S73</f>
        <v>0</v>
      </c>
      <c r="G73">
        <f>PPCL_NG!S73</f>
        <v>94.03</v>
      </c>
      <c r="H73">
        <f>PPCL_Spot!S73</f>
        <v>0</v>
      </c>
      <c r="I73">
        <f>Bawana_NG!S73</f>
        <v>2.5525990574271247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22.91</v>
      </c>
      <c r="Z73" s="34">
        <f>IEX!Q73</f>
        <v>0</v>
      </c>
      <c r="AA73" s="75">
        <f>STOA!K73</f>
        <v>39.980000000000004</v>
      </c>
      <c r="AB73" s="75">
        <f>-STOA!Q73</f>
        <v>0</v>
      </c>
      <c r="AC73">
        <f t="shared" si="3"/>
        <v>1.3750179401431393</v>
      </c>
      <c r="AD73">
        <f t="shared" si="4"/>
        <v>162.31759398165917</v>
      </c>
      <c r="AE73">
        <f>'IDT-1'!E73</f>
        <v>0</v>
      </c>
      <c r="AF73" s="24"/>
      <c r="AG73">
        <f t="shared" si="5"/>
        <v>162.31759398165917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0.86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1.2927600000000001</v>
      </c>
      <c r="E74">
        <f>GT_NG!S74</f>
        <v>2.0672528643751664</v>
      </c>
      <c r="F74">
        <f>GT_Spot!S74</f>
        <v>0</v>
      </c>
      <c r="G74">
        <f>PPCL_NG!S74</f>
        <v>94.03</v>
      </c>
      <c r="H74">
        <f>PPCL_Spot!S74</f>
        <v>0</v>
      </c>
      <c r="I74">
        <f>Bawana_NG!S74</f>
        <v>9.48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23.95</v>
      </c>
      <c r="Z74" s="34">
        <f>IEX!Q74</f>
        <v>0</v>
      </c>
      <c r="AA74" s="75">
        <f>STOA!K74</f>
        <v>39.980000000000004</v>
      </c>
      <c r="AB74" s="75">
        <f>-STOA!Q74</f>
        <v>0</v>
      </c>
      <c r="AC74">
        <f t="shared" si="3"/>
        <v>1.4375761080607512</v>
      </c>
      <c r="AD74">
        <f t="shared" si="4"/>
        <v>169.70243675631443</v>
      </c>
      <c r="AE74">
        <f>'IDT-1'!E74</f>
        <v>0</v>
      </c>
      <c r="AF74" s="24"/>
      <c r="AG74">
        <f t="shared" si="5"/>
        <v>169.70243675631443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0.34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1.2927600000000001</v>
      </c>
      <c r="E75">
        <f>GT_NG!S75</f>
        <v>2.0837788736049832</v>
      </c>
      <c r="F75">
        <f>GT_Spot!S75</f>
        <v>0</v>
      </c>
      <c r="G75">
        <f>PPCL_NG!S75</f>
        <v>94.03</v>
      </c>
      <c r="H75">
        <f>PPCL_Spot!S75</f>
        <v>0</v>
      </c>
      <c r="I75">
        <f>Bawana_NG!S75</f>
        <v>22.64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34.19</v>
      </c>
      <c r="Z75" s="34">
        <f>IEX!Q75</f>
        <v>0</v>
      </c>
      <c r="AA75" s="75">
        <f>STOA!K75</f>
        <v>39.980000000000004</v>
      </c>
      <c r="AB75" s="75">
        <f>-STOA!Q75</f>
        <v>0</v>
      </c>
      <c r="AC75">
        <f t="shared" si="3"/>
        <v>1.6324269265382816</v>
      </c>
      <c r="AD75">
        <f t="shared" si="4"/>
        <v>192.70411194706671</v>
      </c>
      <c r="AE75">
        <f>'IDT-1'!E75</f>
        <v>0</v>
      </c>
      <c r="AF75" s="24"/>
      <c r="AG75">
        <f t="shared" si="5"/>
        <v>192.70411194706671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0.12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1.2927600000000001</v>
      </c>
      <c r="E76">
        <f>GT_NG!S76</f>
        <v>2.0837788736049832</v>
      </c>
      <c r="F76">
        <f>GT_Spot!S76</f>
        <v>0</v>
      </c>
      <c r="G76">
        <f>PPCL_NG!S76</f>
        <v>94.03</v>
      </c>
      <c r="H76">
        <f>PPCL_Spot!S76</f>
        <v>0</v>
      </c>
      <c r="I76">
        <f>Bawana_NG!S76</f>
        <v>22.64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37.29</v>
      </c>
      <c r="Z76" s="34">
        <f>IEX!Q76</f>
        <v>0</v>
      </c>
      <c r="AA76" s="75">
        <f>STOA!K76</f>
        <v>39.980000000000004</v>
      </c>
      <c r="AB76" s="75">
        <f>-STOA!Q76</f>
        <v>0</v>
      </c>
      <c r="AC76">
        <f t="shared" si="3"/>
        <v>1.6598949265382821</v>
      </c>
      <c r="AD76">
        <f t="shared" si="4"/>
        <v>195.94664394706672</v>
      </c>
      <c r="AE76">
        <f>'IDT-1'!E76</f>
        <v>0</v>
      </c>
      <c r="AF76" s="24"/>
      <c r="AG76">
        <f t="shared" si="5"/>
        <v>195.94664394706672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0.28999999999999998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1.2927600000000001</v>
      </c>
      <c r="E77">
        <f>GT_NG!S77</f>
        <v>2.0837788736049832</v>
      </c>
      <c r="F77">
        <f>GT_Spot!S77</f>
        <v>0</v>
      </c>
      <c r="G77">
        <f>PPCL_NG!S77</f>
        <v>94.03</v>
      </c>
      <c r="H77">
        <f>PPCL_Spot!S77</f>
        <v>0</v>
      </c>
      <c r="I77">
        <f>Bawana_NG!S77</f>
        <v>22.64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36.31</v>
      </c>
      <c r="Z77" s="34">
        <f>IEX!Q77</f>
        <v>0</v>
      </c>
      <c r="AA77" s="75">
        <f>STOA!K77</f>
        <v>39.980000000000004</v>
      </c>
      <c r="AB77" s="75">
        <f>-STOA!Q77</f>
        <v>0</v>
      </c>
      <c r="AC77">
        <f t="shared" si="3"/>
        <v>1.6521669265382817</v>
      </c>
      <c r="AD77">
        <f t="shared" si="4"/>
        <v>195.03437194706669</v>
      </c>
      <c r="AE77">
        <f>'IDT-1'!E77</f>
        <v>0</v>
      </c>
      <c r="AF77" s="24"/>
      <c r="AG77">
        <f t="shared" si="5"/>
        <v>195.03437194706669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0.35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1.2927600000000001</v>
      </c>
      <c r="E78">
        <f>GT_NG!S78</f>
        <v>2.0837788736049832</v>
      </c>
      <c r="F78">
        <f>GT_Spot!S78</f>
        <v>0</v>
      </c>
      <c r="G78">
        <f>PPCL_NG!S78</f>
        <v>94.03</v>
      </c>
      <c r="H78">
        <f>PPCL_Spot!S78</f>
        <v>0</v>
      </c>
      <c r="I78">
        <f>Bawana_NG!S78</f>
        <v>22.64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39.869999999999997</v>
      </c>
      <c r="Z78" s="34">
        <f>IEX!Q78</f>
        <v>0</v>
      </c>
      <c r="AA78" s="75">
        <f>STOA!K78</f>
        <v>39.980000000000004</v>
      </c>
      <c r="AB78" s="75">
        <f>-STOA!Q78</f>
        <v>0</v>
      </c>
      <c r="AC78">
        <f t="shared" si="3"/>
        <v>1.6831629265382817</v>
      </c>
      <c r="AD78">
        <f t="shared" si="4"/>
        <v>198.6933759470667</v>
      </c>
      <c r="AE78">
        <f>'IDT-1'!E78</f>
        <v>0</v>
      </c>
      <c r="AF78" s="24"/>
      <c r="AG78">
        <f t="shared" si="5"/>
        <v>198.6933759470667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0.48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1.2927600000000001</v>
      </c>
      <c r="E79">
        <f>GT_NG!S79</f>
        <v>2.0837788736049832</v>
      </c>
      <c r="F79">
        <f>GT_Spot!S79</f>
        <v>0</v>
      </c>
      <c r="G79">
        <f>PPCL_NG!S79</f>
        <v>94.03</v>
      </c>
      <c r="H79">
        <f>PPCL_Spot!S79</f>
        <v>0</v>
      </c>
      <c r="I79">
        <f>Bawana_NG!S79</f>
        <v>22.64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66.900000000000006</v>
      </c>
      <c r="Z79" s="34">
        <f>IEX!Q79</f>
        <v>0</v>
      </c>
      <c r="AA79" s="75">
        <f>STOA!K79</f>
        <v>39.980000000000004</v>
      </c>
      <c r="AB79" s="75">
        <f>-STOA!Q79</f>
        <v>0</v>
      </c>
      <c r="AC79">
        <f t="shared" si="3"/>
        <v>1.9236549265382819</v>
      </c>
      <c r="AD79">
        <f t="shared" si="4"/>
        <v>227.08288394706673</v>
      </c>
      <c r="AE79">
        <f>'IDT-1'!E79</f>
        <v>0</v>
      </c>
      <c r="AF79" s="24"/>
      <c r="AG79">
        <f t="shared" si="5"/>
        <v>227.08288394706673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2.08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1.2927600000000001</v>
      </c>
      <c r="E80">
        <f>GT_NG!S80</f>
        <v>2.0837788736049832</v>
      </c>
      <c r="F80">
        <f>GT_Spot!S80</f>
        <v>0</v>
      </c>
      <c r="G80">
        <f>PPCL_NG!S80</f>
        <v>94.03</v>
      </c>
      <c r="H80">
        <f>PPCL_Spot!S80</f>
        <v>0</v>
      </c>
      <c r="I80">
        <f>Bawana_NG!S80</f>
        <v>22.64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55.65</v>
      </c>
      <c r="Z80" s="34">
        <f>IEX!Q80</f>
        <v>0</v>
      </c>
      <c r="AA80" s="75">
        <f>STOA!K80</f>
        <v>39.980000000000004</v>
      </c>
      <c r="AB80" s="75">
        <f>-STOA!Q80</f>
        <v>0</v>
      </c>
      <c r="AC80">
        <f t="shared" si="3"/>
        <v>1.8285669265382818</v>
      </c>
      <c r="AD80">
        <f t="shared" si="4"/>
        <v>215.85797194706672</v>
      </c>
      <c r="AE80">
        <f>'IDT-1'!E80</f>
        <v>0</v>
      </c>
      <c r="AF80" s="24"/>
      <c r="AG80">
        <f t="shared" si="5"/>
        <v>215.85797194706672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2.0099999999999998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1.2927600000000001</v>
      </c>
      <c r="E81">
        <f>GT_NG!S81</f>
        <v>2.0837788736049832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22.64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49.63</v>
      </c>
      <c r="Z81" s="34">
        <f>IEX!Q81</f>
        <v>0</v>
      </c>
      <c r="AA81" s="75">
        <f>STOA!K81</f>
        <v>39.980000000000004</v>
      </c>
      <c r="AB81" s="75">
        <f>-STOA!Q81</f>
        <v>0</v>
      </c>
      <c r="AC81">
        <f t="shared" si="3"/>
        <v>1.1014629265382818</v>
      </c>
      <c r="AD81">
        <f t="shared" si="4"/>
        <v>130.02507594706671</v>
      </c>
      <c r="AE81">
        <f>'IDT-1'!E81</f>
        <v>0</v>
      </c>
      <c r="AF81" s="24"/>
      <c r="AG81">
        <f t="shared" si="5"/>
        <v>130.02507594706671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15.5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1.2927600000000001</v>
      </c>
      <c r="E82">
        <f>GT_NG!S82</f>
        <v>2.0837788736049832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18.7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43.89</v>
      </c>
      <c r="Z82" s="34">
        <f>IEX!Q82</f>
        <v>0</v>
      </c>
      <c r="AA82" s="75">
        <f>STOA!K82</f>
        <v>39.980000000000004</v>
      </c>
      <c r="AB82" s="75">
        <f>-STOA!Q82</f>
        <v>0</v>
      </c>
      <c r="AC82">
        <f t="shared" si="3"/>
        <v>1.2363669265382817</v>
      </c>
      <c r="AD82">
        <f t="shared" si="4"/>
        <v>145.95017194706668</v>
      </c>
      <c r="AE82">
        <f>'IDT-1'!E82</f>
        <v>0</v>
      </c>
      <c r="AF82" s="24"/>
      <c r="AG82">
        <f t="shared" si="5"/>
        <v>145.95017194706668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41.24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1.2927600000000001</v>
      </c>
      <c r="E83">
        <f>GT_NG!S83</f>
        <v>2.0837788736049832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0.1</v>
      </c>
      <c r="Z83" s="34">
        <f>IEX!Q83</f>
        <v>0</v>
      </c>
      <c r="AA83" s="75">
        <f>STOA!K83</f>
        <v>39.980000000000004</v>
      </c>
      <c r="AB83" s="75">
        <f>-STOA!Q83</f>
        <v>0</v>
      </c>
      <c r="AC83">
        <f t="shared" si="3"/>
        <v>1.2195669265382818</v>
      </c>
      <c r="AD83">
        <f t="shared" si="4"/>
        <v>143.96697194706672</v>
      </c>
      <c r="AE83">
        <f>'IDT-1'!E83</f>
        <v>0</v>
      </c>
      <c r="AF83" s="24"/>
      <c r="AG83">
        <f t="shared" si="5"/>
        <v>143.96697194706672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82.73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1.2927600000000001</v>
      </c>
      <c r="E84">
        <f>GT_NG!S84</f>
        <v>2.0837788736049832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39.980000000000004</v>
      </c>
      <c r="AB84" s="75">
        <f>-STOA!Q84</f>
        <v>0</v>
      </c>
      <c r="AC84">
        <f t="shared" si="3"/>
        <v>1.2195669265382818</v>
      </c>
      <c r="AD84">
        <f t="shared" si="4"/>
        <v>143.96697194706672</v>
      </c>
      <c r="AE84">
        <f>'IDT-1'!E84</f>
        <v>0</v>
      </c>
      <c r="AF84" s="24"/>
      <c r="AG84">
        <f t="shared" si="5"/>
        <v>143.96697194706672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82.83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1.2927600000000001</v>
      </c>
      <c r="E85">
        <f>GT_NG!S85</f>
        <v>2.0837788736049832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39.980000000000004</v>
      </c>
      <c r="AB85" s="75">
        <f>-STOA!Q85</f>
        <v>0</v>
      </c>
      <c r="AC85">
        <f t="shared" si="3"/>
        <v>1.2195669265382818</v>
      </c>
      <c r="AD85">
        <f t="shared" si="4"/>
        <v>143.96697194706672</v>
      </c>
      <c r="AE85">
        <f>'IDT-1'!E85</f>
        <v>0</v>
      </c>
      <c r="AF85" s="24"/>
      <c r="AG85">
        <f t="shared" si="5"/>
        <v>143.96697194706672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82.83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1.2927600000000001</v>
      </c>
      <c r="E86">
        <f>GT_NG!S86</f>
        <v>2.0837788736049832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39.980000000000004</v>
      </c>
      <c r="AB86" s="75">
        <f>-STOA!Q86</f>
        <v>0</v>
      </c>
      <c r="AC86">
        <f t="shared" si="3"/>
        <v>1.1710149265382817</v>
      </c>
      <c r="AD86">
        <f t="shared" si="4"/>
        <v>138.2355239470667</v>
      </c>
      <c r="AE86">
        <f>'IDT-1'!E86</f>
        <v>0</v>
      </c>
      <c r="AF86" s="24"/>
      <c r="AG86">
        <f t="shared" si="5"/>
        <v>138.2355239470667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77.05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1.2927600000000001</v>
      </c>
      <c r="E87">
        <f>GT_NG!S87</f>
        <v>2.0837788736049832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39.980000000000004</v>
      </c>
      <c r="AB87" s="75">
        <f>-STOA!Q87</f>
        <v>0</v>
      </c>
      <c r="AC87">
        <f t="shared" si="3"/>
        <v>1.1710149265382817</v>
      </c>
      <c r="AD87">
        <f t="shared" si="4"/>
        <v>138.2355239470667</v>
      </c>
      <c r="AE87">
        <f>'IDT-1'!E87</f>
        <v>0</v>
      </c>
      <c r="AF87" s="24"/>
      <c r="AG87">
        <f t="shared" si="5"/>
        <v>138.2355239470667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77.05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1.2295800000000001</v>
      </c>
      <c r="E88">
        <f>GT_NG!S88</f>
        <v>2.0837788736049832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39.980000000000004</v>
      </c>
      <c r="AB88" s="75">
        <f>-STOA!Q88</f>
        <v>0</v>
      </c>
      <c r="AC88">
        <f t="shared" si="3"/>
        <v>1.129996214538282</v>
      </c>
      <c r="AD88">
        <f t="shared" si="4"/>
        <v>133.3933626590667</v>
      </c>
      <c r="AE88">
        <f>'IDT-1'!E88</f>
        <v>0</v>
      </c>
      <c r="AF88" s="24"/>
      <c r="AG88">
        <f t="shared" si="5"/>
        <v>133.3933626590667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72.23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1.2295800000000001</v>
      </c>
      <c r="E89">
        <f>GT_NG!S89</f>
        <v>2.0837788736049832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19.280911282317909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39.980000000000004</v>
      </c>
      <c r="AB89" s="75">
        <f>-STOA!Q89</f>
        <v>0</v>
      </c>
      <c r="AC89">
        <f t="shared" si="3"/>
        <v>1.1323558693097522</v>
      </c>
      <c r="AD89">
        <f t="shared" si="4"/>
        <v>133.67191428661314</v>
      </c>
      <c r="AE89">
        <f>'IDT-1'!E89</f>
        <v>0</v>
      </c>
      <c r="AF89" s="24"/>
      <c r="AG89">
        <f t="shared" si="5"/>
        <v>133.67191428661314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72.23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1.1177999999999999</v>
      </c>
      <c r="E90">
        <f>GT_NG!S90</f>
        <v>2.0837788736049832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19.280911282317909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39.980000000000004</v>
      </c>
      <c r="AB90" s="75">
        <f>-STOA!Q90</f>
        <v>0</v>
      </c>
      <c r="AC90">
        <f t="shared" si="3"/>
        <v>1.1314169173097524</v>
      </c>
      <c r="AD90">
        <f t="shared" si="4"/>
        <v>133.56107323861312</v>
      </c>
      <c r="AE90">
        <f>'IDT-1'!E90</f>
        <v>0</v>
      </c>
      <c r="AF90" s="24"/>
      <c r="AG90">
        <f t="shared" si="5"/>
        <v>133.56107323861312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72.23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1.1177999999999999</v>
      </c>
      <c r="E91">
        <f>GT_NG!S91</f>
        <v>2.0838795630162537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19.280911282317909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39.980000000000004</v>
      </c>
      <c r="AB91" s="75">
        <f>-STOA!Q91</f>
        <v>0</v>
      </c>
      <c r="AC91">
        <f t="shared" si="3"/>
        <v>1.0748017631008069</v>
      </c>
      <c r="AD91">
        <f t="shared" si="4"/>
        <v>126.87778908223335</v>
      </c>
      <c r="AE91">
        <f>'IDT-1'!E91</f>
        <v>0</v>
      </c>
      <c r="AF91" s="24"/>
      <c r="AG91">
        <f t="shared" si="5"/>
        <v>126.87778908223335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65.489999999999995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1.2393000000000001</v>
      </c>
      <c r="E92">
        <f>GT_NG!S92</f>
        <v>2.0838795630162537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19.280911282317909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39.980000000000004</v>
      </c>
      <c r="AB92" s="75">
        <f>-STOA!Q92</f>
        <v>0</v>
      </c>
      <c r="AC92">
        <f t="shared" si="3"/>
        <v>1.043482363100807</v>
      </c>
      <c r="AD92">
        <f t="shared" si="4"/>
        <v>123.18060848223335</v>
      </c>
      <c r="AE92">
        <f>'IDT-1'!E92</f>
        <v>0</v>
      </c>
      <c r="AF92" s="24"/>
      <c r="AG92">
        <f t="shared" si="5"/>
        <v>123.18060848223335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61.64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1.2393000000000001</v>
      </c>
      <c r="E93">
        <f>GT_NG!S93</f>
        <v>2.0838795630162537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39.980000000000004</v>
      </c>
      <c r="AB93" s="75">
        <f>-STOA!Q93</f>
        <v>0</v>
      </c>
      <c r="AC93">
        <f t="shared" si="3"/>
        <v>1.0226503651970742</v>
      </c>
      <c r="AD93">
        <f t="shared" si="4"/>
        <v>120.7214407296927</v>
      </c>
      <c r="AE93">
        <f>'IDT-1'!E93</f>
        <v>0</v>
      </c>
      <c r="AF93" s="24"/>
      <c r="AG93">
        <f t="shared" si="5"/>
        <v>120.7214407296927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58.75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1.2393000000000001</v>
      </c>
      <c r="E94">
        <f>GT_NG!S94</f>
        <v>2.0838795630162537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39.980000000000004</v>
      </c>
      <c r="AB94" s="75">
        <f>-STOA!Q94</f>
        <v>0</v>
      </c>
      <c r="AC94">
        <f t="shared" si="3"/>
        <v>1.0064383651970741</v>
      </c>
      <c r="AD94">
        <f t="shared" si="4"/>
        <v>118.80765272969272</v>
      </c>
      <c r="AE94">
        <f>'IDT-1'!E94</f>
        <v>0</v>
      </c>
      <c r="AF94" s="24"/>
      <c r="AG94">
        <f t="shared" si="5"/>
        <v>118.80765272969272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56.82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1.2636000000000001</v>
      </c>
      <c r="E95">
        <f>GT_NG!S95</f>
        <v>2.0838795630162537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39.980000000000004</v>
      </c>
      <c r="AB95" s="75">
        <f>-STOA!Q95</f>
        <v>0</v>
      </c>
      <c r="AC95">
        <f t="shared" si="3"/>
        <v>0.97430248519707408</v>
      </c>
      <c r="AD95">
        <f t="shared" si="4"/>
        <v>115.01408860969271</v>
      </c>
      <c r="AE95">
        <f>'IDT-1'!E95</f>
        <v>0</v>
      </c>
      <c r="AF95" s="24"/>
      <c r="AG95">
        <f t="shared" si="5"/>
        <v>115.01408860969271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52.97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1.2636000000000001</v>
      </c>
      <c r="E96">
        <f>GT_NG!S96</f>
        <v>2.0838795630162537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39.980000000000004</v>
      </c>
      <c r="AB96" s="75">
        <f>-STOA!Q96</f>
        <v>0</v>
      </c>
      <c r="AC96">
        <f t="shared" si="3"/>
        <v>0.93389848519707397</v>
      </c>
      <c r="AD96">
        <f t="shared" si="4"/>
        <v>110.2444926096927</v>
      </c>
      <c r="AE96">
        <f>'IDT-1'!E96</f>
        <v>0</v>
      </c>
      <c r="AF96" s="24"/>
      <c r="AG96">
        <f t="shared" si="5"/>
        <v>110.2444926096927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48.16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1.2636000000000001</v>
      </c>
      <c r="E97">
        <f>GT_NG!S97</f>
        <v>2.0838795630162537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39.980000000000004</v>
      </c>
      <c r="AB97" s="75">
        <f>-STOA!Q97</f>
        <v>0</v>
      </c>
      <c r="AC97">
        <f t="shared" si="3"/>
        <v>0.91768648519707408</v>
      </c>
      <c r="AD97">
        <f t="shared" si="4"/>
        <v>108.33070460969269</v>
      </c>
      <c r="AE97">
        <f>'IDT-1'!E97</f>
        <v>0</v>
      </c>
      <c r="AF97" s="24"/>
      <c r="AG97">
        <f t="shared" si="5"/>
        <v>108.33070460969269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46.23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1.2636000000000001</v>
      </c>
      <c r="E98">
        <f>GT_NG!S98</f>
        <v>2.0838795630162537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39.980000000000004</v>
      </c>
      <c r="AB98" s="75">
        <f>-STOA!Q98</f>
        <v>0</v>
      </c>
      <c r="AC98">
        <f t="shared" si="3"/>
        <v>0.89341048519707411</v>
      </c>
      <c r="AD98">
        <f t="shared" si="4"/>
        <v>105.4649806096927</v>
      </c>
      <c r="AE98">
        <f>'IDT-1'!E98</f>
        <v>0</v>
      </c>
      <c r="AF98" s="24"/>
      <c r="AG98">
        <f t="shared" si="5"/>
        <v>105.4649806096927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43.34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4.9862335756619233E-2</v>
      </c>
      <c r="F99">
        <f t="shared" si="6"/>
        <v>0</v>
      </c>
      <c r="G99">
        <f t="shared" si="6"/>
        <v>0.28208999999999995</v>
      </c>
      <c r="H99">
        <f t="shared" si="6"/>
        <v>0</v>
      </c>
      <c r="I99">
        <f t="shared" si="6"/>
        <v>0.46722794792094158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0.33603000000000005</v>
      </c>
      <c r="Z99" s="34">
        <f t="shared" si="6"/>
        <v>0</v>
      </c>
      <c r="AA99" s="75">
        <f t="shared" si="6"/>
        <v>1.1184299999999987</v>
      </c>
      <c r="AB99" s="75">
        <f t="shared" si="6"/>
        <v>0</v>
      </c>
      <c r="AC99">
        <f t="shared" si="6"/>
        <v>2.9445880570013728E-2</v>
      </c>
      <c r="AD99">
        <f t="shared" si="6"/>
        <v>3.4258043131075473</v>
      </c>
      <c r="AE99">
        <f t="shared" si="6"/>
        <v>0</v>
      </c>
      <c r="AG99">
        <f t="shared" si="6"/>
        <v>3.4258043131075473</v>
      </c>
      <c r="AI99">
        <f t="shared" si="6"/>
        <v>0</v>
      </c>
      <c r="AJ99">
        <f t="shared" si="6"/>
        <v>0</v>
      </c>
      <c r="AK99">
        <f t="shared" si="6"/>
        <v>2.7537499999999999E-2</v>
      </c>
      <c r="AL99">
        <f t="shared" si="6"/>
        <v>-2.5000000000000001E-2</v>
      </c>
      <c r="AM99">
        <f t="shared" si="6"/>
        <v>0</v>
      </c>
      <c r="AN99">
        <f t="shared" si="6"/>
        <v>0</v>
      </c>
      <c r="AO99">
        <f t="shared" si="6"/>
        <v>1.1686074999999998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S1:S2"/>
    <mergeCell ref="R1:R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45286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5.78</v>
      </c>
      <c r="AB3" s="75">
        <f>-STOA!R3</f>
        <v>0</v>
      </c>
      <c r="AC3">
        <f>SUMIF(B3:AB3,"&gt;0")*$AC$2-SUMIF(B3:AB3,"&lt;0")*($AC$2/(1-$AC$2))+SUMIF(AI3:AR3,"&gt;0")*$AC$2-SUMIF(AI3:AR3,"&lt;0")*($AC$2/(1-$AC$2))</f>
        <v>0.12457394435442801</v>
      </c>
      <c r="AD3">
        <f>SUM(B3:AB3,AI3:AT3)-AC3</f>
        <v>14.705657526410814</v>
      </c>
      <c r="AE3">
        <f>'IDT-1'!D3</f>
        <v>0</v>
      </c>
      <c r="AF3" s="24"/>
      <c r="AG3">
        <f>SUM(AD3:AF3)</f>
        <v>14.705657526410814</v>
      </c>
      <c r="AI3" s="34">
        <f>PXIL!L3</f>
        <v>0</v>
      </c>
      <c r="AJ3" s="34">
        <f>PXIL!R3</f>
        <v>0</v>
      </c>
      <c r="AK3" s="34">
        <f>RTM_IEX!L3</f>
        <v>4.05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5.78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0.12213794435442801</v>
      </c>
      <c r="AD4">
        <f t="shared" ref="AD4:AD67" si="1">SUM(B4:AB4,AI4:AT4)-AC4</f>
        <v>14.418093526410813</v>
      </c>
      <c r="AE4">
        <f>'IDT-1'!D4</f>
        <v>0</v>
      </c>
      <c r="AF4" s="24"/>
      <c r="AG4">
        <f t="shared" ref="AG4:AG67" si="2">SUM(AD4:AF4)</f>
        <v>14.418093526410813</v>
      </c>
      <c r="AI4" s="34">
        <f>PXIL!L4</f>
        <v>0</v>
      </c>
      <c r="AJ4" s="34">
        <f>PXIL!R4</f>
        <v>0</v>
      </c>
      <c r="AK4" s="34">
        <f>RTM_IEX!L4</f>
        <v>3.76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5.78</v>
      </c>
      <c r="AB5" s="75">
        <f>-STOA!R5</f>
        <v>0</v>
      </c>
      <c r="AC5">
        <f t="shared" si="0"/>
        <v>0.12045794435442801</v>
      </c>
      <c r="AD5">
        <f t="shared" si="1"/>
        <v>14.219773526410814</v>
      </c>
      <c r="AE5">
        <f>'IDT-1'!D5</f>
        <v>0</v>
      </c>
      <c r="AF5" s="24"/>
      <c r="AG5">
        <f t="shared" si="2"/>
        <v>14.219773526410814</v>
      </c>
      <c r="AI5" s="34">
        <f>PXIL!L5</f>
        <v>0</v>
      </c>
      <c r="AJ5" s="34">
        <f>PXIL!R5</f>
        <v>0</v>
      </c>
      <c r="AK5" s="34">
        <f>RTM_IEX!L5</f>
        <v>3.56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5.78</v>
      </c>
      <c r="AB6" s="75">
        <f>-STOA!R6</f>
        <v>0</v>
      </c>
      <c r="AC6">
        <f t="shared" si="0"/>
        <v>0.11886194435442801</v>
      </c>
      <c r="AD6">
        <f t="shared" si="1"/>
        <v>14.031369526410813</v>
      </c>
      <c r="AE6">
        <f>'IDT-1'!D6</f>
        <v>0</v>
      </c>
      <c r="AF6" s="24"/>
      <c r="AG6">
        <f t="shared" si="2"/>
        <v>14.031369526410813</v>
      </c>
      <c r="AI6" s="34">
        <f>PXIL!L6</f>
        <v>0</v>
      </c>
      <c r="AJ6" s="34">
        <f>PXIL!R6</f>
        <v>0</v>
      </c>
      <c r="AK6" s="34">
        <f>RTM_IEX!L6</f>
        <v>3.37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5.78</v>
      </c>
      <c r="AB7" s="75">
        <f>-STOA!R7</f>
        <v>0</v>
      </c>
      <c r="AC7">
        <f t="shared" si="0"/>
        <v>0.118021944354428</v>
      </c>
      <c r="AD7">
        <f t="shared" si="1"/>
        <v>13.932209526410812</v>
      </c>
      <c r="AE7">
        <f>'IDT-1'!D7</f>
        <v>0</v>
      </c>
      <c r="AF7" s="24"/>
      <c r="AG7">
        <f t="shared" si="2"/>
        <v>13.932209526410812</v>
      </c>
      <c r="AI7" s="34">
        <f>PXIL!L7</f>
        <v>0</v>
      </c>
      <c r="AJ7" s="34">
        <f>PXIL!R7</f>
        <v>0</v>
      </c>
      <c r="AK7" s="34">
        <f>RTM_IEX!L7</f>
        <v>3.27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5.78</v>
      </c>
      <c r="AB8" s="75">
        <f>-STOA!R8</f>
        <v>0</v>
      </c>
      <c r="AC8">
        <f t="shared" si="0"/>
        <v>0.11642594435442802</v>
      </c>
      <c r="AD8">
        <f t="shared" si="1"/>
        <v>13.743805526410812</v>
      </c>
      <c r="AE8">
        <f>'IDT-1'!D8</f>
        <v>0</v>
      </c>
      <c r="AF8" s="24"/>
      <c r="AG8">
        <f t="shared" si="2"/>
        <v>13.743805526410812</v>
      </c>
      <c r="AI8" s="34">
        <f>PXIL!L8</f>
        <v>0</v>
      </c>
      <c r="AJ8" s="34">
        <f>PXIL!R8</f>
        <v>0</v>
      </c>
      <c r="AK8" s="34">
        <f>RTM_IEX!L8</f>
        <v>3.08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5.78</v>
      </c>
      <c r="AB9" s="75">
        <f>-STOA!R9</f>
        <v>0</v>
      </c>
      <c r="AC9">
        <f t="shared" si="0"/>
        <v>0.114829944354428</v>
      </c>
      <c r="AD9">
        <f t="shared" si="1"/>
        <v>13.555401526410813</v>
      </c>
      <c r="AE9">
        <f>'IDT-1'!D9</f>
        <v>0</v>
      </c>
      <c r="AF9" s="24"/>
      <c r="AG9">
        <f t="shared" si="2"/>
        <v>13.555401526410813</v>
      </c>
      <c r="AI9" s="34">
        <f>PXIL!L9</f>
        <v>0</v>
      </c>
      <c r="AJ9" s="34">
        <f>PXIL!R9</f>
        <v>0</v>
      </c>
      <c r="AK9" s="34">
        <f>RTM_IEX!L9</f>
        <v>2.89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5.78</v>
      </c>
      <c r="AB10" s="75">
        <f>-STOA!R10</f>
        <v>0</v>
      </c>
      <c r="AC10">
        <f t="shared" si="0"/>
        <v>0.114829944354428</v>
      </c>
      <c r="AD10">
        <f t="shared" si="1"/>
        <v>13.555401526410813</v>
      </c>
      <c r="AE10">
        <f>'IDT-1'!D10</f>
        <v>0</v>
      </c>
      <c r="AF10" s="24"/>
      <c r="AG10">
        <f t="shared" si="2"/>
        <v>13.555401526410813</v>
      </c>
      <c r="AI10" s="34">
        <f>PXIL!L10</f>
        <v>0</v>
      </c>
      <c r="AJ10" s="34">
        <f>PXIL!R10</f>
        <v>0</v>
      </c>
      <c r="AK10" s="34">
        <f>RTM_IEX!L10</f>
        <v>2.89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5.78</v>
      </c>
      <c r="AB11" s="75">
        <f>-STOA!R11</f>
        <v>0</v>
      </c>
      <c r="AC11">
        <f t="shared" si="0"/>
        <v>0.114829944354428</v>
      </c>
      <c r="AD11">
        <f t="shared" si="1"/>
        <v>13.555401526410813</v>
      </c>
      <c r="AE11">
        <f>'IDT-1'!D11</f>
        <v>0</v>
      </c>
      <c r="AF11" s="24"/>
      <c r="AG11">
        <f t="shared" si="2"/>
        <v>13.555401526410813</v>
      </c>
      <c r="AI11" s="34">
        <f>PXIL!L11</f>
        <v>0</v>
      </c>
      <c r="AJ11" s="34">
        <f>PXIL!R11</f>
        <v>0</v>
      </c>
      <c r="AK11" s="34">
        <f>RTM_IEX!L11</f>
        <v>2.89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5.78</v>
      </c>
      <c r="AB12" s="75">
        <f>-STOA!R12</f>
        <v>0</v>
      </c>
      <c r="AC12">
        <f t="shared" si="0"/>
        <v>0.11398994435442801</v>
      </c>
      <c r="AD12">
        <f t="shared" si="1"/>
        <v>13.456241526410812</v>
      </c>
      <c r="AE12">
        <f>'IDT-1'!D12</f>
        <v>0</v>
      </c>
      <c r="AF12" s="24"/>
      <c r="AG12">
        <f t="shared" si="2"/>
        <v>13.456241526410812</v>
      </c>
      <c r="AI12" s="34">
        <f>PXIL!L12</f>
        <v>0</v>
      </c>
      <c r="AJ12" s="34">
        <f>PXIL!R12</f>
        <v>0</v>
      </c>
      <c r="AK12" s="34">
        <f>RTM_IEX!L12</f>
        <v>2.79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5.78</v>
      </c>
      <c r="AB13" s="75">
        <f>-STOA!R13</f>
        <v>0</v>
      </c>
      <c r="AC13">
        <f t="shared" si="0"/>
        <v>9.8617944354428014E-2</v>
      </c>
      <c r="AD13">
        <f t="shared" si="1"/>
        <v>11.641613526410813</v>
      </c>
      <c r="AE13">
        <f>'IDT-1'!D13</f>
        <v>0</v>
      </c>
      <c r="AF13" s="24"/>
      <c r="AG13">
        <f t="shared" si="2"/>
        <v>11.641613526410813</v>
      </c>
      <c r="AI13" s="34">
        <f>PXIL!L13</f>
        <v>0</v>
      </c>
      <c r="AJ13" s="34">
        <f>PXIL!R13</f>
        <v>0</v>
      </c>
      <c r="AK13" s="34">
        <f>RTM_IEX!L13</f>
        <v>0.96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5.78</v>
      </c>
      <c r="AB14" s="75">
        <f>-STOA!R14</f>
        <v>0</v>
      </c>
      <c r="AC14">
        <f t="shared" si="0"/>
        <v>9.8617944354428014E-2</v>
      </c>
      <c r="AD14">
        <f t="shared" si="1"/>
        <v>11.641613526410813</v>
      </c>
      <c r="AE14">
        <f>'IDT-1'!D14</f>
        <v>0</v>
      </c>
      <c r="AF14" s="24"/>
      <c r="AG14">
        <f t="shared" si="2"/>
        <v>11.641613526410813</v>
      </c>
      <c r="AI14" s="34">
        <f>PXIL!L14</f>
        <v>0</v>
      </c>
      <c r="AJ14" s="34">
        <f>PXIL!R14</f>
        <v>0</v>
      </c>
      <c r="AK14" s="34">
        <f>RTM_IEX!L14</f>
        <v>0.96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5.78</v>
      </c>
      <c r="AB15" s="75">
        <f>-STOA!R15</f>
        <v>0</v>
      </c>
      <c r="AC15">
        <f t="shared" si="0"/>
        <v>9.8617944354428014E-2</v>
      </c>
      <c r="AD15">
        <f t="shared" si="1"/>
        <v>11.641613526410813</v>
      </c>
      <c r="AE15">
        <f>'IDT-1'!D15</f>
        <v>0</v>
      </c>
      <c r="AF15" s="24"/>
      <c r="AG15">
        <f t="shared" si="2"/>
        <v>11.641613526410813</v>
      </c>
      <c r="AI15" s="34">
        <f>PXIL!L15</f>
        <v>0</v>
      </c>
      <c r="AJ15" s="34">
        <f>PXIL!R15</f>
        <v>0</v>
      </c>
      <c r="AK15" s="34">
        <f>RTM_IEX!L15</f>
        <v>0.96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5.78</v>
      </c>
      <c r="AB16" s="75">
        <f>-STOA!R16</f>
        <v>0</v>
      </c>
      <c r="AC16">
        <f t="shared" si="0"/>
        <v>9.8617944354428014E-2</v>
      </c>
      <c r="AD16">
        <f t="shared" si="1"/>
        <v>11.641613526410813</v>
      </c>
      <c r="AE16">
        <f>'IDT-1'!D16</f>
        <v>0</v>
      </c>
      <c r="AF16" s="24"/>
      <c r="AG16">
        <f t="shared" si="2"/>
        <v>11.641613526410813</v>
      </c>
      <c r="AI16" s="34">
        <f>PXIL!L16</f>
        <v>0</v>
      </c>
      <c r="AJ16" s="34">
        <f>PXIL!R16</f>
        <v>0</v>
      </c>
      <c r="AK16" s="34">
        <f>RTM_IEX!L16</f>
        <v>0.96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5.78</v>
      </c>
      <c r="AB17" s="75">
        <f>-STOA!R17</f>
        <v>0</v>
      </c>
      <c r="AC17">
        <f t="shared" si="0"/>
        <v>9.8617944354428014E-2</v>
      </c>
      <c r="AD17">
        <f t="shared" si="1"/>
        <v>11.641613526410813</v>
      </c>
      <c r="AE17">
        <f>'IDT-1'!D17</f>
        <v>0</v>
      </c>
      <c r="AF17" s="24"/>
      <c r="AG17">
        <f t="shared" si="2"/>
        <v>11.641613526410813</v>
      </c>
      <c r="AI17" s="34">
        <f>PXIL!L17</f>
        <v>0</v>
      </c>
      <c r="AJ17" s="34">
        <f>PXIL!R17</f>
        <v>0</v>
      </c>
      <c r="AK17" s="34">
        <f>RTM_IEX!L17</f>
        <v>0.96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5.78</v>
      </c>
      <c r="AB18" s="75">
        <f>-STOA!R18</f>
        <v>0</v>
      </c>
      <c r="AC18">
        <f t="shared" si="0"/>
        <v>9.8617944354428014E-2</v>
      </c>
      <c r="AD18">
        <f t="shared" si="1"/>
        <v>11.641613526410813</v>
      </c>
      <c r="AE18">
        <f>'IDT-1'!D18</f>
        <v>0</v>
      </c>
      <c r="AF18" s="24"/>
      <c r="AG18">
        <f t="shared" si="2"/>
        <v>11.641613526410813</v>
      </c>
      <c r="AI18" s="34">
        <f>PXIL!L18</f>
        <v>0</v>
      </c>
      <c r="AJ18" s="34">
        <f>PXIL!R18</f>
        <v>0</v>
      </c>
      <c r="AK18" s="34">
        <f>RTM_IEX!L18</f>
        <v>0.96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5.78</v>
      </c>
      <c r="AB19" s="75">
        <f>-STOA!R19</f>
        <v>0</v>
      </c>
      <c r="AC19">
        <f t="shared" si="0"/>
        <v>9.8617944354428014E-2</v>
      </c>
      <c r="AD19">
        <f t="shared" si="1"/>
        <v>11.641613526410813</v>
      </c>
      <c r="AE19">
        <f>'IDT-1'!D19</f>
        <v>0</v>
      </c>
      <c r="AF19" s="24"/>
      <c r="AG19">
        <f t="shared" si="2"/>
        <v>11.641613526410813</v>
      </c>
      <c r="AI19" s="34">
        <f>PXIL!L19</f>
        <v>0</v>
      </c>
      <c r="AJ19" s="34">
        <f>PXIL!R19</f>
        <v>0</v>
      </c>
      <c r="AK19" s="34">
        <f>RTM_IEX!L19</f>
        <v>0.96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5.78</v>
      </c>
      <c r="AB20" s="75">
        <f>-STOA!R20</f>
        <v>0</v>
      </c>
      <c r="AC20">
        <f t="shared" si="0"/>
        <v>0.10264994435442801</v>
      </c>
      <c r="AD20">
        <f t="shared" si="1"/>
        <v>12.117581526410811</v>
      </c>
      <c r="AE20">
        <f>'IDT-1'!D20</f>
        <v>0</v>
      </c>
      <c r="AF20" s="24"/>
      <c r="AG20">
        <f t="shared" si="2"/>
        <v>12.117581526410811</v>
      </c>
      <c r="AI20" s="34">
        <f>PXIL!L20</f>
        <v>0</v>
      </c>
      <c r="AJ20" s="34">
        <f>PXIL!R20</f>
        <v>0</v>
      </c>
      <c r="AK20" s="34">
        <f>RTM_IEX!L20</f>
        <v>1.44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5.78</v>
      </c>
      <c r="AB21" s="75">
        <f>-STOA!R21</f>
        <v>0</v>
      </c>
      <c r="AC21">
        <f t="shared" si="0"/>
        <v>0.11079794435442801</v>
      </c>
      <c r="AD21">
        <f t="shared" si="1"/>
        <v>13.079433526410813</v>
      </c>
      <c r="AE21">
        <f>'IDT-1'!D21</f>
        <v>0</v>
      </c>
      <c r="AF21" s="24"/>
      <c r="AG21">
        <f t="shared" si="2"/>
        <v>13.079433526410813</v>
      </c>
      <c r="AI21" s="34">
        <f>PXIL!L21</f>
        <v>0</v>
      </c>
      <c r="AJ21" s="34">
        <f>PXIL!R21</f>
        <v>0</v>
      </c>
      <c r="AK21" s="34">
        <f>RTM_IEX!L21</f>
        <v>2.41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5.78</v>
      </c>
      <c r="AB22" s="75">
        <f>-STOA!R22</f>
        <v>0</v>
      </c>
      <c r="AC22">
        <f t="shared" si="0"/>
        <v>0.12616994435442802</v>
      </c>
      <c r="AD22">
        <f t="shared" si="1"/>
        <v>14.894061526410812</v>
      </c>
      <c r="AE22">
        <f>'IDT-1'!D22</f>
        <v>0</v>
      </c>
      <c r="AF22" s="24"/>
      <c r="AG22">
        <f t="shared" si="2"/>
        <v>14.894061526410812</v>
      </c>
      <c r="AI22" s="34">
        <f>PXIL!L22</f>
        <v>0</v>
      </c>
      <c r="AJ22" s="34">
        <f>PXIL!R22</f>
        <v>0</v>
      </c>
      <c r="AK22" s="34">
        <f>RTM_IEX!L22</f>
        <v>4.24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5.78</v>
      </c>
      <c r="AB23" s="75">
        <f>-STOA!R23</f>
        <v>0</v>
      </c>
      <c r="AC23">
        <f t="shared" si="0"/>
        <v>0.148765944354428</v>
      </c>
      <c r="AD23">
        <f t="shared" si="1"/>
        <v>17.561465526410814</v>
      </c>
      <c r="AE23">
        <f>'IDT-1'!D23</f>
        <v>0</v>
      </c>
      <c r="AF23" s="24"/>
      <c r="AG23">
        <f t="shared" si="2"/>
        <v>17.561465526410814</v>
      </c>
      <c r="AI23" s="34">
        <f>PXIL!L23</f>
        <v>0</v>
      </c>
      <c r="AJ23" s="34">
        <f>PXIL!R23</f>
        <v>0</v>
      </c>
      <c r="AK23" s="34">
        <f>RTM_IEX!L23</f>
        <v>6.93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5.78</v>
      </c>
      <c r="AB24" s="75">
        <f>-STOA!R24</f>
        <v>0</v>
      </c>
      <c r="AC24">
        <f t="shared" si="0"/>
        <v>0.171445944354428</v>
      </c>
      <c r="AD24">
        <f t="shared" si="1"/>
        <v>20.238785526410812</v>
      </c>
      <c r="AE24">
        <f>'IDT-1'!D24</f>
        <v>0</v>
      </c>
      <c r="AF24" s="24"/>
      <c r="AG24">
        <f t="shared" si="2"/>
        <v>20.238785526410812</v>
      </c>
      <c r="AI24" s="34">
        <f>PXIL!L24</f>
        <v>0</v>
      </c>
      <c r="AJ24" s="34">
        <f>PXIL!R24</f>
        <v>0</v>
      </c>
      <c r="AK24" s="34">
        <f>RTM_IEX!L24</f>
        <v>9.6300000000000008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5.78</v>
      </c>
      <c r="AB25" s="75">
        <f>-STOA!R25</f>
        <v>0</v>
      </c>
      <c r="AC25">
        <f t="shared" si="0"/>
        <v>0.20378594435442801</v>
      </c>
      <c r="AD25">
        <f t="shared" si="1"/>
        <v>24.056445526410812</v>
      </c>
      <c r="AE25">
        <f>'IDT-1'!D25</f>
        <v>0</v>
      </c>
      <c r="AF25" s="24"/>
      <c r="AG25">
        <f t="shared" si="2"/>
        <v>24.056445526410812</v>
      </c>
      <c r="AI25" s="34">
        <f>PXIL!L25</f>
        <v>0</v>
      </c>
      <c r="AJ25" s="34">
        <f>PXIL!R25</f>
        <v>0</v>
      </c>
      <c r="AK25" s="34">
        <f>RTM_IEX!L25</f>
        <v>13.48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5.78</v>
      </c>
      <c r="AB26" s="75">
        <f>-STOA!R26</f>
        <v>0</v>
      </c>
      <c r="AC26">
        <f t="shared" si="0"/>
        <v>0.230497944354428</v>
      </c>
      <c r="AD26">
        <f t="shared" si="1"/>
        <v>27.209733526410812</v>
      </c>
      <c r="AE26">
        <f>'IDT-1'!D26</f>
        <v>0</v>
      </c>
      <c r="AF26" s="24"/>
      <c r="AG26">
        <f t="shared" si="2"/>
        <v>27.209733526410812</v>
      </c>
      <c r="AI26" s="34">
        <f>PXIL!L26</f>
        <v>0</v>
      </c>
      <c r="AJ26" s="34">
        <f>PXIL!R26</f>
        <v>0</v>
      </c>
      <c r="AK26" s="34">
        <f>RTM_IEX!L26</f>
        <v>16.66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5.0002363284019475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5.78</v>
      </c>
      <c r="AB27" s="75">
        <f>-STOA!R27</f>
        <v>0</v>
      </c>
      <c r="AC27">
        <f t="shared" si="0"/>
        <v>0.24586998515857633</v>
      </c>
      <c r="AD27">
        <f t="shared" si="1"/>
        <v>29.024366343243369</v>
      </c>
      <c r="AE27">
        <f>'IDT-1'!D27</f>
        <v>0</v>
      </c>
      <c r="AF27" s="24"/>
      <c r="AG27">
        <f t="shared" si="2"/>
        <v>29.024366343243369</v>
      </c>
      <c r="AI27" s="34">
        <f>PXIL!L27</f>
        <v>0</v>
      </c>
      <c r="AJ27" s="34">
        <f>PXIL!R27</f>
        <v>0</v>
      </c>
      <c r="AK27" s="34">
        <f>RTM_IEX!L27</f>
        <v>18.489999999999998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5.0002363284019475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5.78</v>
      </c>
      <c r="AB28" s="75">
        <f>-STOA!R28</f>
        <v>0</v>
      </c>
      <c r="AC28">
        <f t="shared" si="0"/>
        <v>0.27014598515857635</v>
      </c>
      <c r="AD28">
        <f t="shared" si="1"/>
        <v>31.890090343243372</v>
      </c>
      <c r="AE28">
        <f>'IDT-1'!D28</f>
        <v>0</v>
      </c>
      <c r="AF28" s="24"/>
      <c r="AG28">
        <f t="shared" si="2"/>
        <v>31.890090343243372</v>
      </c>
      <c r="AI28" s="34">
        <f>PXIL!L28</f>
        <v>0</v>
      </c>
      <c r="AJ28" s="34">
        <f>PXIL!R28</f>
        <v>0</v>
      </c>
      <c r="AK28" s="34">
        <f>RTM_IEX!L28</f>
        <v>21.38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3.8299999999999992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5.78</v>
      </c>
      <c r="AB29" s="75">
        <f>-STOA!R29</f>
        <v>0</v>
      </c>
      <c r="AC29">
        <f t="shared" si="0"/>
        <v>0.276528</v>
      </c>
      <c r="AD29">
        <f t="shared" si="1"/>
        <v>32.643472000000003</v>
      </c>
      <c r="AE29">
        <f>'IDT-1'!D29</f>
        <v>0</v>
      </c>
      <c r="AF29" s="24"/>
      <c r="AG29">
        <f t="shared" si="2"/>
        <v>32.643472000000003</v>
      </c>
      <c r="AI29" s="34">
        <f>PXIL!L29</f>
        <v>0</v>
      </c>
      <c r="AJ29" s="34">
        <f>PXIL!R29</f>
        <v>0</v>
      </c>
      <c r="AK29" s="34">
        <f>RTM_IEX!L29</f>
        <v>23.31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3.8299999999999992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5.78</v>
      </c>
      <c r="AB30" s="75">
        <f>-STOA!R30</f>
        <v>0</v>
      </c>
      <c r="AC30">
        <f t="shared" si="0"/>
        <v>0.28862399999999999</v>
      </c>
      <c r="AD30">
        <f t="shared" si="1"/>
        <v>34.071376000000001</v>
      </c>
      <c r="AE30">
        <f>'IDT-1'!D30</f>
        <v>0</v>
      </c>
      <c r="AF30" s="24"/>
      <c r="AG30">
        <f t="shared" si="2"/>
        <v>34.071376000000001</v>
      </c>
      <c r="AI30" s="34">
        <f>PXIL!L30</f>
        <v>0</v>
      </c>
      <c r="AJ30" s="34">
        <f>PXIL!R30</f>
        <v>0</v>
      </c>
      <c r="AK30" s="34">
        <f>RTM_IEX!L30</f>
        <v>24.75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3.7699999999999996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17.07</v>
      </c>
      <c r="Z31" s="34">
        <f>IEX!R31</f>
        <v>0</v>
      </c>
      <c r="AA31" s="75">
        <f>STOA!L31</f>
        <v>5.88</v>
      </c>
      <c r="AB31" s="75">
        <f>-STOA!R31</f>
        <v>0</v>
      </c>
      <c r="AC31">
        <f t="shared" si="0"/>
        <v>0.29677199999999998</v>
      </c>
      <c r="AD31">
        <f t="shared" si="1"/>
        <v>35.033228000000001</v>
      </c>
      <c r="AE31">
        <f>'IDT-1'!D31</f>
        <v>0</v>
      </c>
      <c r="AF31" s="24"/>
      <c r="AG31">
        <f t="shared" si="2"/>
        <v>35.033228000000001</v>
      </c>
      <c r="AI31" s="34">
        <f>PXIL!L31</f>
        <v>0</v>
      </c>
      <c r="AJ31" s="34">
        <f>PXIL!R31</f>
        <v>0</v>
      </c>
      <c r="AK31" s="34">
        <f>RTM_IEX!L31</f>
        <v>7.7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0.91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3.7699999999999996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14.42</v>
      </c>
      <c r="Z32" s="34">
        <f>IEX!R32</f>
        <v>0</v>
      </c>
      <c r="AA32" s="75">
        <f>STOA!L32</f>
        <v>5.98</v>
      </c>
      <c r="AB32" s="75">
        <f>-STOA!R32</f>
        <v>0</v>
      </c>
      <c r="AC32">
        <f t="shared" si="0"/>
        <v>0.29257199999999994</v>
      </c>
      <c r="AD32">
        <f t="shared" si="1"/>
        <v>34.537427999999998</v>
      </c>
      <c r="AE32">
        <f>'IDT-1'!D32</f>
        <v>0</v>
      </c>
      <c r="AF32" s="24"/>
      <c r="AG32">
        <f t="shared" si="2"/>
        <v>34.537427999999998</v>
      </c>
      <c r="AI32" s="34">
        <f>PXIL!L32</f>
        <v>0</v>
      </c>
      <c r="AJ32" s="34">
        <f>PXIL!R32</f>
        <v>0</v>
      </c>
      <c r="AK32" s="34">
        <f>RTM_IEX!L32</f>
        <v>9.06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1.6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3.7699999999999996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10.61</v>
      </c>
      <c r="Z33" s="34">
        <f>IEX!R33</f>
        <v>0</v>
      </c>
      <c r="AA33" s="75">
        <f>STOA!L33</f>
        <v>6.13</v>
      </c>
      <c r="AB33" s="75">
        <f>-STOA!R33</f>
        <v>0</v>
      </c>
      <c r="AC33">
        <f t="shared" si="0"/>
        <v>0.28517999999999993</v>
      </c>
      <c r="AD33">
        <f t="shared" si="1"/>
        <v>33.664820000000006</v>
      </c>
      <c r="AE33">
        <f>'IDT-1'!D33</f>
        <v>0</v>
      </c>
      <c r="AF33" s="24"/>
      <c r="AG33">
        <f t="shared" si="2"/>
        <v>33.664820000000006</v>
      </c>
      <c r="AI33" s="34">
        <f>PXIL!L33</f>
        <v>0</v>
      </c>
      <c r="AJ33" s="34">
        <f>PXIL!R33</f>
        <v>0</v>
      </c>
      <c r="AK33" s="34">
        <f>RTM_IEX!L33</f>
        <v>11.1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2.34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3.7699999999999996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8.83</v>
      </c>
      <c r="Z34" s="34">
        <f>IEX!R34</f>
        <v>0</v>
      </c>
      <c r="AA34" s="75">
        <f>STOA!L34</f>
        <v>6.59</v>
      </c>
      <c r="AB34" s="75">
        <f>-STOA!R34</f>
        <v>0</v>
      </c>
      <c r="AC34">
        <f t="shared" si="0"/>
        <v>0.22780799999999995</v>
      </c>
      <c r="AD34">
        <f t="shared" si="1"/>
        <v>26.892191999999998</v>
      </c>
      <c r="AE34">
        <f>'IDT-1'!D34</f>
        <v>0</v>
      </c>
      <c r="AF34" s="24"/>
      <c r="AG34">
        <f t="shared" si="2"/>
        <v>26.892191999999998</v>
      </c>
      <c r="AI34" s="34">
        <f>PXIL!L34</f>
        <v>0</v>
      </c>
      <c r="AJ34" s="34">
        <f>PXIL!R34</f>
        <v>0</v>
      </c>
      <c r="AK34" s="34">
        <f>RTM_IEX!L34</f>
        <v>7.89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0.04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2.3299999999999996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8.17</v>
      </c>
      <c r="Z35" s="34">
        <f>IEX!R35</f>
        <v>0</v>
      </c>
      <c r="AA35" s="75">
        <f>STOA!L35</f>
        <v>7.08</v>
      </c>
      <c r="AB35" s="75">
        <f>-STOA!R35</f>
        <v>0</v>
      </c>
      <c r="AC35">
        <f t="shared" si="0"/>
        <v>0.19471199999999997</v>
      </c>
      <c r="AD35">
        <f t="shared" si="1"/>
        <v>22.985287999999997</v>
      </c>
      <c r="AE35">
        <f>'IDT-1'!D35</f>
        <v>0</v>
      </c>
      <c r="AF35" s="24"/>
      <c r="AG35">
        <f t="shared" si="2"/>
        <v>22.985287999999997</v>
      </c>
      <c r="AI35" s="34">
        <f>PXIL!L35</f>
        <v>0</v>
      </c>
      <c r="AJ35" s="34">
        <f>PXIL!R35</f>
        <v>0</v>
      </c>
      <c r="AK35" s="34">
        <f>RTM_IEX!L35</f>
        <v>4.79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0.81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2.3299999999999996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5.95</v>
      </c>
      <c r="Z36" s="34">
        <f>IEX!R36</f>
        <v>0</v>
      </c>
      <c r="AA36" s="75">
        <f>STOA!L36</f>
        <v>7.48</v>
      </c>
      <c r="AB36" s="75">
        <f>-STOA!R36</f>
        <v>0</v>
      </c>
      <c r="AC36">
        <f t="shared" si="0"/>
        <v>0.17598</v>
      </c>
      <c r="AD36">
        <f t="shared" si="1"/>
        <v>20.774020000000004</v>
      </c>
      <c r="AE36">
        <f>'IDT-1'!D36</f>
        <v>0</v>
      </c>
      <c r="AF36" s="24"/>
      <c r="AG36">
        <f t="shared" si="2"/>
        <v>20.774020000000004</v>
      </c>
      <c r="AI36" s="34">
        <f>PXIL!L36</f>
        <v>0</v>
      </c>
      <c r="AJ36" s="34">
        <f>PXIL!R36</f>
        <v>0</v>
      </c>
      <c r="AK36" s="34">
        <f>RTM_IEX!L36</f>
        <v>3.91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1.28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2.3299999999999996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4.75</v>
      </c>
      <c r="Z37" s="34">
        <f>IEX!R37</f>
        <v>0</v>
      </c>
      <c r="AA37" s="75">
        <f>STOA!L37</f>
        <v>8.02</v>
      </c>
      <c r="AB37" s="75">
        <f>-STOA!R37</f>
        <v>0</v>
      </c>
      <c r="AC37">
        <f t="shared" si="0"/>
        <v>0.16640399999999997</v>
      </c>
      <c r="AD37">
        <f t="shared" si="1"/>
        <v>19.643595999999999</v>
      </c>
      <c r="AE37">
        <f>'IDT-1'!D37</f>
        <v>0</v>
      </c>
      <c r="AF37" s="24"/>
      <c r="AG37">
        <f t="shared" si="2"/>
        <v>19.643595999999999</v>
      </c>
      <c r="AI37" s="34">
        <f>PXIL!L37</f>
        <v>0</v>
      </c>
      <c r="AJ37" s="34">
        <f>PXIL!R37</f>
        <v>0</v>
      </c>
      <c r="AK37" s="34">
        <f>RTM_IEX!L37</f>
        <v>2.96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1.75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2.3299999999999996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4.21</v>
      </c>
      <c r="Z38" s="34">
        <f>IEX!R38</f>
        <v>0</v>
      </c>
      <c r="AA38" s="75">
        <f>STOA!L38</f>
        <v>8.52</v>
      </c>
      <c r="AB38" s="75">
        <f>-STOA!R38</f>
        <v>0</v>
      </c>
      <c r="AC38">
        <f t="shared" si="0"/>
        <v>0.17127599999999998</v>
      </c>
      <c r="AD38">
        <f t="shared" si="1"/>
        <v>20.218723999999998</v>
      </c>
      <c r="AE38">
        <f>'IDT-1'!D38</f>
        <v>0</v>
      </c>
      <c r="AF38" s="24"/>
      <c r="AG38">
        <f t="shared" si="2"/>
        <v>20.218723999999998</v>
      </c>
      <c r="AI38" s="34">
        <f>PXIL!L38</f>
        <v>0</v>
      </c>
      <c r="AJ38" s="34">
        <f>PXIL!R38</f>
        <v>0</v>
      </c>
      <c r="AK38" s="34">
        <f>RTM_IEX!L38</f>
        <v>2.81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2.52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2.3299999999999996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4.6399999999999997</v>
      </c>
      <c r="Z39" s="34">
        <f>IEX!R39</f>
        <v>0</v>
      </c>
      <c r="AA39" s="75">
        <f>STOA!L39</f>
        <v>8.99</v>
      </c>
      <c r="AB39" s="75">
        <f>-STOA!R39</f>
        <v>0</v>
      </c>
      <c r="AC39">
        <f t="shared" si="0"/>
        <v>0.18673199999999998</v>
      </c>
      <c r="AD39">
        <f t="shared" si="1"/>
        <v>22.043268000000001</v>
      </c>
      <c r="AE39">
        <f>'IDT-1'!D39</f>
        <v>0</v>
      </c>
      <c r="AF39" s="24"/>
      <c r="AG39">
        <f t="shared" si="2"/>
        <v>22.043268000000001</v>
      </c>
      <c r="AI39" s="34">
        <f>PXIL!L39</f>
        <v>0</v>
      </c>
      <c r="AJ39" s="34">
        <f>PXIL!R39</f>
        <v>0</v>
      </c>
      <c r="AK39" s="34">
        <f>RTM_IEX!L39</f>
        <v>2.13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4.1399999999999997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2.3299999999999996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4.32</v>
      </c>
      <c r="Z40" s="34">
        <f>IEX!R40</f>
        <v>0</v>
      </c>
      <c r="AA40" s="75">
        <f>STOA!L40</f>
        <v>9.48</v>
      </c>
      <c r="AB40" s="75">
        <f>-STOA!R40</f>
        <v>0</v>
      </c>
      <c r="AC40">
        <f t="shared" si="0"/>
        <v>0.185808</v>
      </c>
      <c r="AD40">
        <f t="shared" si="1"/>
        <v>21.934191999999999</v>
      </c>
      <c r="AE40">
        <f>'IDT-1'!D40</f>
        <v>0</v>
      </c>
      <c r="AF40" s="24"/>
      <c r="AG40">
        <f t="shared" si="2"/>
        <v>21.934191999999999</v>
      </c>
      <c r="AI40" s="34">
        <f>PXIL!L40</f>
        <v>0</v>
      </c>
      <c r="AJ40" s="34">
        <f>PXIL!R40</f>
        <v>0</v>
      </c>
      <c r="AK40" s="34">
        <f>RTM_IEX!L40</f>
        <v>1.93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4.0599999999999996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2.3299999999999996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4.6100000000000003</v>
      </c>
      <c r="Z41" s="34">
        <f>IEX!R41</f>
        <v>0</v>
      </c>
      <c r="AA41" s="75">
        <f>STOA!L41</f>
        <v>9.67</v>
      </c>
      <c r="AB41" s="75">
        <f>-STOA!R41</f>
        <v>0</v>
      </c>
      <c r="AC41">
        <f t="shared" si="0"/>
        <v>0.21461999999999998</v>
      </c>
      <c r="AD41">
        <f t="shared" si="1"/>
        <v>25.335380000000001</v>
      </c>
      <c r="AE41">
        <f>'IDT-1'!D41</f>
        <v>0</v>
      </c>
      <c r="AF41" s="24"/>
      <c r="AG41">
        <f t="shared" si="2"/>
        <v>25.335380000000001</v>
      </c>
      <c r="AI41" s="34">
        <f>PXIL!L41</f>
        <v>0</v>
      </c>
      <c r="AJ41" s="34">
        <f>PXIL!R41</f>
        <v>0</v>
      </c>
      <c r="AK41" s="34">
        <f>RTM_IEX!L41</f>
        <v>1.98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6.96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2.37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4.45</v>
      </c>
      <c r="Z42" s="34">
        <f>IEX!R42</f>
        <v>0</v>
      </c>
      <c r="AA42" s="75">
        <f>STOA!L42</f>
        <v>10.42</v>
      </c>
      <c r="AB42" s="75">
        <f>-STOA!R42</f>
        <v>0</v>
      </c>
      <c r="AC42">
        <f t="shared" si="0"/>
        <v>0.23998799999999998</v>
      </c>
      <c r="AD42">
        <f t="shared" si="1"/>
        <v>28.330012</v>
      </c>
      <c r="AE42">
        <f>'IDT-1'!D42</f>
        <v>0</v>
      </c>
      <c r="AF42" s="24"/>
      <c r="AG42">
        <f t="shared" si="2"/>
        <v>28.330012</v>
      </c>
      <c r="AI42" s="34">
        <f>PXIL!L42</f>
        <v>0</v>
      </c>
      <c r="AJ42" s="34">
        <f>PXIL!R42</f>
        <v>0</v>
      </c>
      <c r="AK42" s="34">
        <f>RTM_IEX!L42</f>
        <v>1.66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9.67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3.8299999999999996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3.02</v>
      </c>
      <c r="Z43" s="34">
        <f>IEX!R43</f>
        <v>0</v>
      </c>
      <c r="AA43" s="75">
        <f>STOA!L43</f>
        <v>10.4</v>
      </c>
      <c r="AB43" s="75">
        <f>-STOA!R43</f>
        <v>0</v>
      </c>
      <c r="AC43">
        <f t="shared" si="0"/>
        <v>0.25897199999999998</v>
      </c>
      <c r="AD43">
        <f t="shared" si="1"/>
        <v>30.571027999999998</v>
      </c>
      <c r="AE43">
        <f>'IDT-1'!D43</f>
        <v>0</v>
      </c>
      <c r="AF43" s="24"/>
      <c r="AG43">
        <f t="shared" si="2"/>
        <v>30.571027999999998</v>
      </c>
      <c r="AI43" s="34">
        <f>PXIL!L43</f>
        <v>0</v>
      </c>
      <c r="AJ43" s="34">
        <f>PXIL!R43</f>
        <v>0</v>
      </c>
      <c r="AK43" s="34">
        <f>RTM_IEX!L43</f>
        <v>1.36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12.22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3.8299999999999996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2.36</v>
      </c>
      <c r="Z44" s="34">
        <f>IEX!R44</f>
        <v>0</v>
      </c>
      <c r="AA44" s="75">
        <f>STOA!L44</f>
        <v>10.870000000000001</v>
      </c>
      <c r="AB44" s="75">
        <f>-STOA!R44</f>
        <v>0</v>
      </c>
      <c r="AC44">
        <f t="shared" si="0"/>
        <v>0.25922400000000001</v>
      </c>
      <c r="AD44">
        <f t="shared" si="1"/>
        <v>30.600776000000003</v>
      </c>
      <c r="AE44">
        <f>'IDT-1'!D44</f>
        <v>0</v>
      </c>
      <c r="AF44" s="24"/>
      <c r="AG44">
        <f t="shared" si="2"/>
        <v>30.600776000000003</v>
      </c>
      <c r="AI44" s="34">
        <f>PXIL!L44</f>
        <v>0</v>
      </c>
      <c r="AJ44" s="34">
        <f>PXIL!R44</f>
        <v>0</v>
      </c>
      <c r="AK44" s="34">
        <f>RTM_IEX!L44</f>
        <v>1.57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12.23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11.11</v>
      </c>
      <c r="AB45" s="75">
        <f>-STOA!R45</f>
        <v>0</v>
      </c>
      <c r="AC45">
        <f t="shared" si="0"/>
        <v>0.18815999999999999</v>
      </c>
      <c r="AD45">
        <f t="shared" si="1"/>
        <v>22.211839999999999</v>
      </c>
      <c r="AE45">
        <f>'IDT-1'!D45</f>
        <v>0</v>
      </c>
      <c r="AF45" s="24"/>
      <c r="AG45">
        <f t="shared" si="2"/>
        <v>22.211839999999999</v>
      </c>
      <c r="AI45" s="34">
        <f>PXIL!L45</f>
        <v>0</v>
      </c>
      <c r="AJ45" s="34">
        <f>PXIL!R45</f>
        <v>0</v>
      </c>
      <c r="AK45" s="34">
        <f>RTM_IEX!L45</f>
        <v>6.29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11.49</v>
      </c>
      <c r="AB46" s="75">
        <f>-STOA!R46</f>
        <v>0</v>
      </c>
      <c r="AC46">
        <f t="shared" si="0"/>
        <v>0.19656000000000001</v>
      </c>
      <c r="AD46">
        <f t="shared" si="1"/>
        <v>23.203440000000001</v>
      </c>
      <c r="AE46">
        <f>'IDT-1'!D46</f>
        <v>0</v>
      </c>
      <c r="AF46" s="24"/>
      <c r="AG46">
        <f t="shared" si="2"/>
        <v>23.203440000000001</v>
      </c>
      <c r="AI46" s="34">
        <f>PXIL!L46</f>
        <v>0</v>
      </c>
      <c r="AJ46" s="34">
        <f>PXIL!R46</f>
        <v>0</v>
      </c>
      <c r="AK46" s="34">
        <f>RTM_IEX!L46</f>
        <v>6.91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11.75</v>
      </c>
      <c r="AB47" s="75">
        <f>-STOA!R47</f>
        <v>0</v>
      </c>
      <c r="AC47">
        <f t="shared" si="0"/>
        <v>0.27820800000000001</v>
      </c>
      <c r="AD47">
        <f t="shared" si="1"/>
        <v>32.841792000000005</v>
      </c>
      <c r="AE47">
        <f>'IDT-1'!D47</f>
        <v>0</v>
      </c>
      <c r="AF47" s="24"/>
      <c r="AG47">
        <f t="shared" si="2"/>
        <v>32.841792000000005</v>
      </c>
      <c r="AI47" s="34">
        <f>PXIL!L47</f>
        <v>0</v>
      </c>
      <c r="AJ47" s="34">
        <f>PXIL!R47</f>
        <v>0</v>
      </c>
      <c r="AK47" s="34">
        <f>RTM_IEX!L47</f>
        <v>16.37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12.16</v>
      </c>
      <c r="AB48" s="75">
        <f>-STOA!R48</f>
        <v>0</v>
      </c>
      <c r="AC48">
        <f t="shared" si="0"/>
        <v>0.273588</v>
      </c>
      <c r="AD48">
        <f t="shared" si="1"/>
        <v>32.296412000000004</v>
      </c>
      <c r="AE48">
        <f>'IDT-1'!D48</f>
        <v>0</v>
      </c>
      <c r="AF48" s="24"/>
      <c r="AG48">
        <f t="shared" si="2"/>
        <v>32.296412000000004</v>
      </c>
      <c r="AI48" s="34">
        <f>PXIL!L48</f>
        <v>0</v>
      </c>
      <c r="AJ48" s="34">
        <f>PXIL!R48</f>
        <v>0</v>
      </c>
      <c r="AK48" s="34">
        <f>RTM_IEX!L48</f>
        <v>15.41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11.83</v>
      </c>
      <c r="AB49" s="75">
        <f>-STOA!R49</f>
        <v>0</v>
      </c>
      <c r="AC49">
        <f t="shared" si="0"/>
        <v>0.23032799999999998</v>
      </c>
      <c r="AD49">
        <f t="shared" si="1"/>
        <v>27.189671999999998</v>
      </c>
      <c r="AE49">
        <f>'IDT-1'!D49</f>
        <v>0</v>
      </c>
      <c r="AF49" s="24"/>
      <c r="AG49">
        <f t="shared" si="2"/>
        <v>27.189671999999998</v>
      </c>
      <c r="AI49" s="34">
        <f>PXIL!L49</f>
        <v>0</v>
      </c>
      <c r="AJ49" s="34">
        <f>PXIL!R49</f>
        <v>0</v>
      </c>
      <c r="AK49" s="34">
        <f>RTM_IEX!L49</f>
        <v>10.59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11.79</v>
      </c>
      <c r="AB50" s="75">
        <f>-STOA!R50</f>
        <v>0</v>
      </c>
      <c r="AC50">
        <f t="shared" si="0"/>
        <v>0.22192800000000001</v>
      </c>
      <c r="AD50">
        <f t="shared" si="1"/>
        <v>26.198072000000003</v>
      </c>
      <c r="AE50">
        <f>'IDT-1'!D50</f>
        <v>0</v>
      </c>
      <c r="AF50" s="24"/>
      <c r="AG50">
        <f t="shared" si="2"/>
        <v>26.198072000000003</v>
      </c>
      <c r="AI50" s="34">
        <f>PXIL!L50</f>
        <v>0</v>
      </c>
      <c r="AJ50" s="34">
        <f>PXIL!R50</f>
        <v>0</v>
      </c>
      <c r="AK50" s="34">
        <f>RTM_IEX!L50</f>
        <v>9.6300000000000008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11.82</v>
      </c>
      <c r="AB51" s="75">
        <f>-STOA!R51</f>
        <v>0</v>
      </c>
      <c r="AC51">
        <f t="shared" si="0"/>
        <v>0.22217999999999999</v>
      </c>
      <c r="AD51">
        <f t="shared" si="1"/>
        <v>26.227820000000001</v>
      </c>
      <c r="AE51">
        <f>'IDT-1'!D51</f>
        <v>0</v>
      </c>
      <c r="AF51" s="24"/>
      <c r="AG51">
        <f t="shared" si="2"/>
        <v>26.227820000000001</v>
      </c>
      <c r="AI51" s="34">
        <f>PXIL!L51</f>
        <v>0</v>
      </c>
      <c r="AJ51" s="34">
        <f>PXIL!R51</f>
        <v>0</v>
      </c>
      <c r="AK51" s="34">
        <f>RTM_IEX!L51</f>
        <v>9.6300000000000008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12.18</v>
      </c>
      <c r="AB52" s="75">
        <f>-STOA!R52</f>
        <v>0</v>
      </c>
      <c r="AC52">
        <f t="shared" si="0"/>
        <v>0.21714</v>
      </c>
      <c r="AD52">
        <f t="shared" si="1"/>
        <v>25.632860000000001</v>
      </c>
      <c r="AE52">
        <f>'IDT-1'!D52</f>
        <v>0</v>
      </c>
      <c r="AF52" s="24"/>
      <c r="AG52">
        <f t="shared" si="2"/>
        <v>25.632860000000001</v>
      </c>
      <c r="AI52" s="34">
        <f>PXIL!L52</f>
        <v>0</v>
      </c>
      <c r="AJ52" s="34">
        <f>PXIL!R52</f>
        <v>0</v>
      </c>
      <c r="AK52" s="34">
        <f>RTM_IEX!L52</f>
        <v>8.67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12.32</v>
      </c>
      <c r="AB53" s="75">
        <f>-STOA!R53</f>
        <v>0</v>
      </c>
      <c r="AC53">
        <f t="shared" si="0"/>
        <v>0.21831600000000001</v>
      </c>
      <c r="AD53">
        <f t="shared" si="1"/>
        <v>25.771684</v>
      </c>
      <c r="AE53">
        <f>'IDT-1'!D53</f>
        <v>0</v>
      </c>
      <c r="AF53" s="24"/>
      <c r="AG53">
        <f t="shared" si="2"/>
        <v>25.771684</v>
      </c>
      <c r="AI53" s="34">
        <f>PXIL!L53</f>
        <v>0</v>
      </c>
      <c r="AJ53" s="34">
        <f>PXIL!R53</f>
        <v>0</v>
      </c>
      <c r="AK53" s="34">
        <f>RTM_IEX!L53</f>
        <v>8.67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12.77</v>
      </c>
      <c r="AB54" s="75">
        <f>-STOA!R54</f>
        <v>0</v>
      </c>
      <c r="AC54">
        <f t="shared" si="0"/>
        <v>0.21394799999999997</v>
      </c>
      <c r="AD54">
        <f t="shared" si="1"/>
        <v>25.256052</v>
      </c>
      <c r="AE54">
        <f>'IDT-1'!D54</f>
        <v>0</v>
      </c>
      <c r="AF54" s="24"/>
      <c r="AG54">
        <f t="shared" si="2"/>
        <v>25.256052</v>
      </c>
      <c r="AI54" s="34">
        <f>PXIL!L54</f>
        <v>0</v>
      </c>
      <c r="AJ54" s="34">
        <f>PXIL!R54</f>
        <v>0</v>
      </c>
      <c r="AK54" s="34">
        <f>RTM_IEX!L54</f>
        <v>7.7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12.52</v>
      </c>
      <c r="AB55" s="75">
        <f>-STOA!R55</f>
        <v>0</v>
      </c>
      <c r="AC55">
        <f t="shared" si="0"/>
        <v>0.20378399999999999</v>
      </c>
      <c r="AD55">
        <f t="shared" si="1"/>
        <v>24.056215999999999</v>
      </c>
      <c r="AE55">
        <f>'IDT-1'!D55</f>
        <v>0</v>
      </c>
      <c r="AF55" s="24"/>
      <c r="AG55">
        <f t="shared" si="2"/>
        <v>24.056215999999999</v>
      </c>
      <c r="AI55" s="34">
        <f>PXIL!L55</f>
        <v>0</v>
      </c>
      <c r="AJ55" s="34">
        <f>PXIL!R55</f>
        <v>0</v>
      </c>
      <c r="AK55" s="34">
        <f>RTM_IEX!L55</f>
        <v>6.74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12.33</v>
      </c>
      <c r="AB56" s="75">
        <f>-STOA!R56</f>
        <v>0</v>
      </c>
      <c r="AC56">
        <f t="shared" si="0"/>
        <v>0.19412399999999996</v>
      </c>
      <c r="AD56">
        <f t="shared" si="1"/>
        <v>22.915876000000001</v>
      </c>
      <c r="AE56">
        <f>'IDT-1'!D56</f>
        <v>0</v>
      </c>
      <c r="AF56" s="24"/>
      <c r="AG56">
        <f t="shared" si="2"/>
        <v>22.915876000000001</v>
      </c>
      <c r="AI56" s="34">
        <f>PXIL!L56</f>
        <v>0</v>
      </c>
      <c r="AJ56" s="34">
        <f>PXIL!R56</f>
        <v>0</v>
      </c>
      <c r="AK56" s="34">
        <f>RTM_IEX!L56</f>
        <v>5.78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12.07</v>
      </c>
      <c r="AB57" s="75">
        <f>-STOA!R57</f>
        <v>0</v>
      </c>
      <c r="AC57">
        <f t="shared" si="0"/>
        <v>0.18387599999999998</v>
      </c>
      <c r="AD57">
        <f t="shared" si="1"/>
        <v>21.706123999999999</v>
      </c>
      <c r="AE57">
        <f>'IDT-1'!D57</f>
        <v>0</v>
      </c>
      <c r="AF57" s="24"/>
      <c r="AG57">
        <f t="shared" si="2"/>
        <v>21.706123999999999</v>
      </c>
      <c r="AI57" s="34">
        <f>PXIL!L57</f>
        <v>0</v>
      </c>
      <c r="AJ57" s="34">
        <f>PXIL!R57</f>
        <v>0</v>
      </c>
      <c r="AK57" s="34">
        <f>RTM_IEX!L57</f>
        <v>4.82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12.06</v>
      </c>
      <c r="AB58" s="75">
        <f>-STOA!R58</f>
        <v>0</v>
      </c>
      <c r="AC58">
        <f t="shared" si="0"/>
        <v>0.18370800000000001</v>
      </c>
      <c r="AD58">
        <f t="shared" si="1"/>
        <v>21.686292000000002</v>
      </c>
      <c r="AE58">
        <f>'IDT-1'!D58</f>
        <v>0</v>
      </c>
      <c r="AF58" s="24"/>
      <c r="AG58">
        <f t="shared" si="2"/>
        <v>21.686292000000002</v>
      </c>
      <c r="AI58" s="34">
        <f>PXIL!L58</f>
        <v>0</v>
      </c>
      <c r="AJ58" s="34">
        <f>PXIL!R58</f>
        <v>0</v>
      </c>
      <c r="AK58" s="34">
        <f>RTM_IEX!L58</f>
        <v>4.8099999999999996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5.0002363284019475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11.850000000000001</v>
      </c>
      <c r="AB59" s="75">
        <f>-STOA!R59</f>
        <v>0</v>
      </c>
      <c r="AC59">
        <f t="shared" si="0"/>
        <v>0.17791398515857637</v>
      </c>
      <c r="AD59">
        <f t="shared" si="1"/>
        <v>21.002322343243371</v>
      </c>
      <c r="AE59">
        <f>'IDT-1'!D59</f>
        <v>0</v>
      </c>
      <c r="AF59" s="24"/>
      <c r="AG59">
        <f t="shared" si="2"/>
        <v>21.002322343243371</v>
      </c>
      <c r="AI59" s="34">
        <f>PXIL!L59</f>
        <v>0</v>
      </c>
      <c r="AJ59" s="34">
        <f>PXIL!R59</f>
        <v>0</v>
      </c>
      <c r="AK59" s="34">
        <f>RTM_IEX!L59</f>
        <v>4.33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5.0002363284019475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10.97</v>
      </c>
      <c r="AB60" s="75">
        <f>-STOA!R60</f>
        <v>0</v>
      </c>
      <c r="AC60">
        <f t="shared" si="0"/>
        <v>0.17866998515857638</v>
      </c>
      <c r="AD60">
        <f t="shared" si="1"/>
        <v>21.091566343243372</v>
      </c>
      <c r="AE60">
        <f>'IDT-1'!D60</f>
        <v>0</v>
      </c>
      <c r="AF60" s="24"/>
      <c r="AG60">
        <f t="shared" si="2"/>
        <v>21.091566343243372</v>
      </c>
      <c r="AI60" s="34">
        <f>PXIL!L60</f>
        <v>0</v>
      </c>
      <c r="AJ60" s="34">
        <f>PXIL!R60</f>
        <v>0</v>
      </c>
      <c r="AK60" s="34">
        <f>RTM_IEX!L60</f>
        <v>5.3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5.0002363284019475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10.92</v>
      </c>
      <c r="AB61" s="75">
        <f>-STOA!R61</f>
        <v>0</v>
      </c>
      <c r="AC61">
        <f t="shared" si="0"/>
        <v>0.17824998515857637</v>
      </c>
      <c r="AD61">
        <f t="shared" si="1"/>
        <v>21.041986343243373</v>
      </c>
      <c r="AE61">
        <f>'IDT-1'!D61</f>
        <v>0</v>
      </c>
      <c r="AF61" s="24"/>
      <c r="AG61">
        <f t="shared" si="2"/>
        <v>21.041986343243373</v>
      </c>
      <c r="AI61" s="34">
        <f>PXIL!L61</f>
        <v>0</v>
      </c>
      <c r="AJ61" s="34">
        <f>PXIL!R61</f>
        <v>0</v>
      </c>
      <c r="AK61" s="34">
        <f>RTM_IEX!L61</f>
        <v>5.3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5.0002363284019475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10.66</v>
      </c>
      <c r="AB62" s="75">
        <f>-STOA!R62</f>
        <v>0</v>
      </c>
      <c r="AC62">
        <f t="shared" si="0"/>
        <v>0.17606598515857635</v>
      </c>
      <c r="AD62">
        <f t="shared" si="1"/>
        <v>20.784170343243371</v>
      </c>
      <c r="AE62">
        <f>'IDT-1'!D62</f>
        <v>0</v>
      </c>
      <c r="AF62" s="24"/>
      <c r="AG62">
        <f t="shared" si="2"/>
        <v>20.784170343243371</v>
      </c>
      <c r="AI62" s="34">
        <f>PXIL!L62</f>
        <v>0</v>
      </c>
      <c r="AJ62" s="34">
        <f>PXIL!R62</f>
        <v>0</v>
      </c>
      <c r="AK62" s="34">
        <f>RTM_IEX!L62</f>
        <v>5.3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5.0002363284019475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10.25</v>
      </c>
      <c r="AB63" s="75">
        <f>-STOA!R63</f>
        <v>0</v>
      </c>
      <c r="AC63">
        <f t="shared" si="0"/>
        <v>0.16858998515857634</v>
      </c>
      <c r="AD63">
        <f t="shared" si="1"/>
        <v>19.901646343243371</v>
      </c>
      <c r="AE63">
        <f>'IDT-1'!D63</f>
        <v>0</v>
      </c>
      <c r="AF63" s="24"/>
      <c r="AG63">
        <f t="shared" si="2"/>
        <v>19.901646343243371</v>
      </c>
      <c r="AI63" s="34">
        <f>PXIL!L63</f>
        <v>0</v>
      </c>
      <c r="AJ63" s="34">
        <f>PXIL!R63</f>
        <v>0</v>
      </c>
      <c r="AK63" s="34">
        <f>RTM_IEX!L63</f>
        <v>4.82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5.0002363284019475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8.9400000000000013</v>
      </c>
      <c r="AB64" s="75">
        <f>-STOA!R64</f>
        <v>0</v>
      </c>
      <c r="AC64">
        <f t="shared" si="0"/>
        <v>0.16968198515857635</v>
      </c>
      <c r="AD64">
        <f t="shared" si="1"/>
        <v>20.030554343243374</v>
      </c>
      <c r="AE64">
        <f>'IDT-1'!D64</f>
        <v>0</v>
      </c>
      <c r="AF64" s="24"/>
      <c r="AG64">
        <f t="shared" si="2"/>
        <v>20.030554343243374</v>
      </c>
      <c r="AI64" s="34">
        <f>PXIL!L64</f>
        <v>0</v>
      </c>
      <c r="AJ64" s="34">
        <f>PXIL!R64</f>
        <v>0</v>
      </c>
      <c r="AK64" s="34">
        <f>RTM_IEX!L64</f>
        <v>6.26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5.0002363284019475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8.1999999999999993</v>
      </c>
      <c r="AB65" s="75">
        <f>-STOA!R65</f>
        <v>0</v>
      </c>
      <c r="AC65">
        <f t="shared" si="0"/>
        <v>0.15136998515857633</v>
      </c>
      <c r="AD65">
        <f t="shared" si="1"/>
        <v>17.868866343243369</v>
      </c>
      <c r="AE65">
        <f>'IDT-1'!D65</f>
        <v>0</v>
      </c>
      <c r="AF65" s="24"/>
      <c r="AG65">
        <f t="shared" si="2"/>
        <v>17.868866343243369</v>
      </c>
      <c r="AI65" s="34">
        <f>PXIL!L65</f>
        <v>0</v>
      </c>
      <c r="AJ65" s="34">
        <f>PXIL!R65</f>
        <v>0</v>
      </c>
      <c r="AK65" s="34">
        <f>RTM_IEX!L65</f>
        <v>4.82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7.78</v>
      </c>
      <c r="AB66" s="75">
        <f>-STOA!R66</f>
        <v>0</v>
      </c>
      <c r="AC66">
        <f t="shared" si="0"/>
        <v>0.14784</v>
      </c>
      <c r="AD66">
        <f t="shared" si="1"/>
        <v>17.452160000000003</v>
      </c>
      <c r="AE66">
        <f>'IDT-1'!D66</f>
        <v>0</v>
      </c>
      <c r="AF66" s="24"/>
      <c r="AG66">
        <f t="shared" si="2"/>
        <v>17.452160000000003</v>
      </c>
      <c r="AI66" s="34">
        <f>PXIL!L66</f>
        <v>0</v>
      </c>
      <c r="AJ66" s="34">
        <f>PXIL!R66</f>
        <v>0</v>
      </c>
      <c r="AK66" s="34">
        <f>RTM_IEX!L66</f>
        <v>4.82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7.33</v>
      </c>
      <c r="AB67" s="75">
        <f>-STOA!R67</f>
        <v>0</v>
      </c>
      <c r="AC67">
        <f t="shared" si="0"/>
        <v>0.14405999999999999</v>
      </c>
      <c r="AD67">
        <f t="shared" si="1"/>
        <v>17.005939999999999</v>
      </c>
      <c r="AE67">
        <f>'IDT-1'!D67</f>
        <v>0</v>
      </c>
      <c r="AF67" s="24"/>
      <c r="AG67">
        <f t="shared" si="2"/>
        <v>17.005939999999999</v>
      </c>
      <c r="AI67" s="34">
        <f>PXIL!L67</f>
        <v>0</v>
      </c>
      <c r="AJ67" s="34">
        <f>PXIL!R67</f>
        <v>0</v>
      </c>
      <c r="AK67" s="34">
        <f>RTM_IEX!L67</f>
        <v>4.82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7.09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0.148092</v>
      </c>
      <c r="AD68">
        <f t="shared" ref="AD68:AD98" si="4">SUM(B68:AB68,AI68:AT68)-AC68</f>
        <v>17.481908000000001</v>
      </c>
      <c r="AE68">
        <f>'IDT-1'!D68</f>
        <v>0</v>
      </c>
      <c r="AF68" s="24"/>
      <c r="AG68">
        <f t="shared" ref="AG68:AG98" si="5">SUM(AD68:AF68)</f>
        <v>17.481908000000001</v>
      </c>
      <c r="AI68" s="34">
        <f>PXIL!L68</f>
        <v>0</v>
      </c>
      <c r="AJ68" s="34">
        <f>PXIL!R68</f>
        <v>0</v>
      </c>
      <c r="AK68" s="34">
        <f>RTM_IEX!L68</f>
        <v>5.54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4.92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6.8000000000000007</v>
      </c>
      <c r="AB69" s="75">
        <f>-STOA!R69</f>
        <v>0</v>
      </c>
      <c r="AC69">
        <f t="shared" si="3"/>
        <v>0.13028399999999998</v>
      </c>
      <c r="AD69">
        <f t="shared" si="4"/>
        <v>15.379716000000002</v>
      </c>
      <c r="AE69">
        <f>'IDT-1'!D69</f>
        <v>0</v>
      </c>
      <c r="AF69" s="24"/>
      <c r="AG69">
        <f t="shared" si="5"/>
        <v>15.379716000000002</v>
      </c>
      <c r="AI69" s="34">
        <f>PXIL!L69</f>
        <v>0</v>
      </c>
      <c r="AJ69" s="34">
        <f>PXIL!R69</f>
        <v>0</v>
      </c>
      <c r="AK69" s="34">
        <f>RTM_IEX!L69</f>
        <v>3.79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6.54</v>
      </c>
      <c r="AB70" s="75">
        <f>-STOA!R70</f>
        <v>0</v>
      </c>
      <c r="AC70">
        <f t="shared" si="3"/>
        <v>0.115248</v>
      </c>
      <c r="AD70">
        <f t="shared" si="4"/>
        <v>13.604752000000001</v>
      </c>
      <c r="AE70">
        <f>'IDT-1'!D70</f>
        <v>0</v>
      </c>
      <c r="AF70" s="24"/>
      <c r="AG70">
        <f t="shared" si="5"/>
        <v>13.604752000000001</v>
      </c>
      <c r="AI70" s="34">
        <f>PXIL!L70</f>
        <v>0</v>
      </c>
      <c r="AJ70" s="34">
        <f>PXIL!R70</f>
        <v>0</v>
      </c>
      <c r="AK70" s="34">
        <f>RTM_IEX!L70</f>
        <v>2.2599999999999998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3.15</v>
      </c>
      <c r="Z71" s="34">
        <f>IEX!R71</f>
        <v>0</v>
      </c>
      <c r="AA71" s="75">
        <f>STOA!L71</f>
        <v>6.3000000000000007</v>
      </c>
      <c r="AB71" s="75">
        <f>-STOA!R71</f>
        <v>0</v>
      </c>
      <c r="AC71">
        <f t="shared" si="3"/>
        <v>9.0971999999999997E-2</v>
      </c>
      <c r="AD71">
        <f t="shared" si="4"/>
        <v>10.739027999999999</v>
      </c>
      <c r="AE71">
        <f>'IDT-1'!D71</f>
        <v>0</v>
      </c>
      <c r="AF71" s="24"/>
      <c r="AG71">
        <f t="shared" si="5"/>
        <v>10.739027999999999</v>
      </c>
      <c r="AI71" s="34">
        <f>PXIL!L71</f>
        <v>0</v>
      </c>
      <c r="AJ71" s="34">
        <f>PXIL!R71</f>
        <v>0</v>
      </c>
      <c r="AK71" s="34">
        <f>RTM_IEX!L71</f>
        <v>0.86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0.52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2.23</v>
      </c>
      <c r="Z72" s="34">
        <f>IEX!R72</f>
        <v>0</v>
      </c>
      <c r="AA72" s="75">
        <f>STOA!L72</f>
        <v>6.11</v>
      </c>
      <c r="AB72" s="75">
        <f>-STOA!R72</f>
        <v>0</v>
      </c>
      <c r="AC72">
        <f t="shared" si="3"/>
        <v>7.7195999999999987E-2</v>
      </c>
      <c r="AD72">
        <f t="shared" si="4"/>
        <v>9.1128040000000006</v>
      </c>
      <c r="AE72">
        <f>'IDT-1'!D72</f>
        <v>0</v>
      </c>
      <c r="AF72" s="24"/>
      <c r="AG72">
        <f t="shared" si="5"/>
        <v>9.1128040000000006</v>
      </c>
      <c r="AI72" s="34">
        <f>PXIL!L72</f>
        <v>0</v>
      </c>
      <c r="AJ72" s="34">
        <f>PXIL!R72</f>
        <v>0</v>
      </c>
      <c r="AK72" s="34">
        <f>RTM_IEX!L72</f>
        <v>0.63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0.22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0.64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2.4500000000000002</v>
      </c>
      <c r="Z73" s="34">
        <f>IEX!R73</f>
        <v>0</v>
      </c>
      <c r="AA73" s="75">
        <f>STOA!L73</f>
        <v>5.94</v>
      </c>
      <c r="AB73" s="75">
        <f>-STOA!R73</f>
        <v>0</v>
      </c>
      <c r="AC73">
        <f t="shared" si="3"/>
        <v>8.1144000000000008E-2</v>
      </c>
      <c r="AD73">
        <f t="shared" si="4"/>
        <v>9.578856</v>
      </c>
      <c r="AE73">
        <f>'IDT-1'!D73</f>
        <v>0</v>
      </c>
      <c r="AF73" s="24"/>
      <c r="AG73">
        <f t="shared" si="5"/>
        <v>9.578856</v>
      </c>
      <c r="AI73" s="34">
        <f>PXIL!L73</f>
        <v>0</v>
      </c>
      <c r="AJ73" s="34">
        <f>PXIL!R73</f>
        <v>0</v>
      </c>
      <c r="AK73" s="34">
        <f>RTM_IEX!L73</f>
        <v>0.54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0.09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2.37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2.54</v>
      </c>
      <c r="Z74" s="34">
        <f>IEX!R74</f>
        <v>0</v>
      </c>
      <c r="AA74" s="75">
        <f>STOA!L74</f>
        <v>5.88</v>
      </c>
      <c r="AB74" s="75">
        <f>-STOA!R74</f>
        <v>0</v>
      </c>
      <c r="AC74">
        <f t="shared" si="3"/>
        <v>9.685199999999998E-2</v>
      </c>
      <c r="AD74">
        <f t="shared" si="4"/>
        <v>11.433147999999997</v>
      </c>
      <c r="AE74">
        <f>'IDT-1'!D74</f>
        <v>0</v>
      </c>
      <c r="AF74" s="24"/>
      <c r="AG74">
        <f t="shared" si="5"/>
        <v>11.433147999999997</v>
      </c>
      <c r="AI74" s="34">
        <f>PXIL!L74</f>
        <v>0</v>
      </c>
      <c r="AJ74" s="34">
        <f>PXIL!R74</f>
        <v>0</v>
      </c>
      <c r="AK74" s="34">
        <f>RTM_IEX!L74</f>
        <v>0.7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0.04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3.85</v>
      </c>
      <c r="Z75" s="34">
        <f>IEX!R75</f>
        <v>0</v>
      </c>
      <c r="AA75" s="75">
        <f>STOA!L75</f>
        <v>5.78</v>
      </c>
      <c r="AB75" s="75">
        <f>-STOA!R75</f>
        <v>0</v>
      </c>
      <c r="AC75">
        <f t="shared" si="3"/>
        <v>0.13003199999999998</v>
      </c>
      <c r="AD75">
        <f t="shared" si="4"/>
        <v>15.349968000000001</v>
      </c>
      <c r="AE75">
        <f>'IDT-1'!D75</f>
        <v>0</v>
      </c>
      <c r="AF75" s="24"/>
      <c r="AG75">
        <f t="shared" si="5"/>
        <v>15.349968000000001</v>
      </c>
      <c r="AI75" s="34">
        <f>PXIL!L75</f>
        <v>0</v>
      </c>
      <c r="AJ75" s="34">
        <f>PXIL!R75</f>
        <v>0</v>
      </c>
      <c r="AK75" s="34">
        <f>RTM_IEX!L75</f>
        <v>0.92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0.01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4.46</v>
      </c>
      <c r="Z76" s="34">
        <f>IEX!R76</f>
        <v>0</v>
      </c>
      <c r="AA76" s="75">
        <f>STOA!L76</f>
        <v>5.78</v>
      </c>
      <c r="AB76" s="75">
        <f>-STOA!R76</f>
        <v>0</v>
      </c>
      <c r="AC76">
        <f t="shared" si="3"/>
        <v>0.13582799999999998</v>
      </c>
      <c r="AD76">
        <f t="shared" si="4"/>
        <v>16.034171999999998</v>
      </c>
      <c r="AE76">
        <f>'IDT-1'!D76</f>
        <v>0</v>
      </c>
      <c r="AF76" s="24"/>
      <c r="AG76">
        <f t="shared" si="5"/>
        <v>16.034171999999998</v>
      </c>
      <c r="AI76" s="34">
        <f>PXIL!L76</f>
        <v>0</v>
      </c>
      <c r="AJ76" s="34">
        <f>PXIL!R76</f>
        <v>0</v>
      </c>
      <c r="AK76" s="34">
        <f>RTM_IEX!L76</f>
        <v>0.97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0.04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4.34</v>
      </c>
      <c r="Z77" s="34">
        <f>IEX!R77</f>
        <v>0</v>
      </c>
      <c r="AA77" s="75">
        <f>STOA!L77</f>
        <v>5.78</v>
      </c>
      <c r="AB77" s="75">
        <f>-STOA!R77</f>
        <v>0</v>
      </c>
      <c r="AC77">
        <f t="shared" si="3"/>
        <v>0.13675199999999998</v>
      </c>
      <c r="AD77">
        <f t="shared" si="4"/>
        <v>16.143247999999996</v>
      </c>
      <c r="AE77">
        <f>'IDT-1'!D77</f>
        <v>0</v>
      </c>
      <c r="AF77" s="24"/>
      <c r="AG77">
        <f t="shared" si="5"/>
        <v>16.143247999999996</v>
      </c>
      <c r="AI77" s="34">
        <f>PXIL!L77</f>
        <v>0</v>
      </c>
      <c r="AJ77" s="34">
        <f>PXIL!R77</f>
        <v>0</v>
      </c>
      <c r="AK77" s="34">
        <f>RTM_IEX!L77</f>
        <v>1.2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0.04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4.78</v>
      </c>
      <c r="Z78" s="34">
        <f>IEX!R78</f>
        <v>0</v>
      </c>
      <c r="AA78" s="75">
        <f>STOA!L78</f>
        <v>5.78</v>
      </c>
      <c r="AB78" s="75">
        <f>-STOA!R78</f>
        <v>0</v>
      </c>
      <c r="AC78">
        <f t="shared" si="3"/>
        <v>0.14221200000000001</v>
      </c>
      <c r="AD78">
        <f t="shared" si="4"/>
        <v>16.787787999999999</v>
      </c>
      <c r="AE78">
        <f>'IDT-1'!D78</f>
        <v>0</v>
      </c>
      <c r="AF78" s="24"/>
      <c r="AG78">
        <f t="shared" si="5"/>
        <v>16.787787999999999</v>
      </c>
      <c r="AI78" s="34">
        <f>PXIL!L78</f>
        <v>0</v>
      </c>
      <c r="AJ78" s="34">
        <f>PXIL!R78</f>
        <v>0</v>
      </c>
      <c r="AK78" s="34">
        <f>RTM_IEX!L78</f>
        <v>1.39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0.06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8.01</v>
      </c>
      <c r="Z79" s="34">
        <f>IEX!R79</f>
        <v>0</v>
      </c>
      <c r="AA79" s="75">
        <f>STOA!L79</f>
        <v>5.78</v>
      </c>
      <c r="AB79" s="75">
        <f>-STOA!R79</f>
        <v>0</v>
      </c>
      <c r="AC79">
        <f t="shared" si="3"/>
        <v>0.17228399999999999</v>
      </c>
      <c r="AD79">
        <f t="shared" si="4"/>
        <v>20.337716</v>
      </c>
      <c r="AE79">
        <f>'IDT-1'!D79</f>
        <v>0</v>
      </c>
      <c r="AF79" s="24"/>
      <c r="AG79">
        <f t="shared" si="5"/>
        <v>20.337716</v>
      </c>
      <c r="AI79" s="34">
        <f>PXIL!L79</f>
        <v>0</v>
      </c>
      <c r="AJ79" s="34">
        <f>PXIL!R79</f>
        <v>0</v>
      </c>
      <c r="AK79" s="34">
        <f>RTM_IEX!L79</f>
        <v>1.55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0.25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6.66</v>
      </c>
      <c r="Z80" s="34">
        <f>IEX!R80</f>
        <v>0</v>
      </c>
      <c r="AA80" s="75">
        <f>STOA!L80</f>
        <v>5.78</v>
      </c>
      <c r="AB80" s="75">
        <f>-STOA!R80</f>
        <v>0</v>
      </c>
      <c r="AC80">
        <f t="shared" si="3"/>
        <v>0.15850799999999998</v>
      </c>
      <c r="AD80">
        <f t="shared" si="4"/>
        <v>18.711491999999996</v>
      </c>
      <c r="AE80">
        <f>'IDT-1'!D80</f>
        <v>0</v>
      </c>
      <c r="AF80" s="24"/>
      <c r="AG80">
        <f t="shared" si="5"/>
        <v>18.711491999999996</v>
      </c>
      <c r="AI80" s="34">
        <f>PXIL!L80</f>
        <v>0</v>
      </c>
      <c r="AJ80" s="34">
        <f>PXIL!R80</f>
        <v>0</v>
      </c>
      <c r="AK80" s="34">
        <f>RTM_IEX!L80</f>
        <v>1.27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0.24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8.17</v>
      </c>
      <c r="Z81" s="34">
        <f>IEX!R81</f>
        <v>0</v>
      </c>
      <c r="AA81" s="75">
        <f>STOA!L81</f>
        <v>5.78</v>
      </c>
      <c r="AB81" s="75">
        <f>-STOA!R81</f>
        <v>0</v>
      </c>
      <c r="AC81">
        <f t="shared" si="3"/>
        <v>0.19605600000000001</v>
      </c>
      <c r="AD81">
        <f t="shared" si="4"/>
        <v>23.143944000000001</v>
      </c>
      <c r="AE81">
        <f>'IDT-1'!D81</f>
        <v>0</v>
      </c>
      <c r="AF81" s="24"/>
      <c r="AG81">
        <f t="shared" si="5"/>
        <v>23.143944000000001</v>
      </c>
      <c r="AI81" s="34">
        <f>PXIL!L81</f>
        <v>0</v>
      </c>
      <c r="AJ81" s="34">
        <f>PXIL!R81</f>
        <v>0</v>
      </c>
      <c r="AK81" s="34">
        <f>RTM_IEX!L81</f>
        <v>1.91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2.56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7.02</v>
      </c>
      <c r="Z82" s="34">
        <f>IEX!R82</f>
        <v>0</v>
      </c>
      <c r="AA82" s="75">
        <f>STOA!L82</f>
        <v>5.78</v>
      </c>
      <c r="AB82" s="75">
        <f>-STOA!R82</f>
        <v>0</v>
      </c>
      <c r="AC82">
        <f t="shared" si="3"/>
        <v>0.21596399999999999</v>
      </c>
      <c r="AD82">
        <f t="shared" si="4"/>
        <v>25.494036000000001</v>
      </c>
      <c r="AE82">
        <f>'IDT-1'!D82</f>
        <v>0</v>
      </c>
      <c r="AF82" s="24"/>
      <c r="AG82">
        <f t="shared" si="5"/>
        <v>25.494036000000001</v>
      </c>
      <c r="AI82" s="34">
        <f>PXIL!L82</f>
        <v>0</v>
      </c>
      <c r="AJ82" s="34">
        <f>PXIL!R82</f>
        <v>0</v>
      </c>
      <c r="AK82" s="34">
        <f>RTM_IEX!L82</f>
        <v>1.37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6.62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5.78</v>
      </c>
      <c r="AB83" s="75">
        <f>-STOA!R83</f>
        <v>0</v>
      </c>
      <c r="AC83">
        <f t="shared" si="3"/>
        <v>0.23587200000000003</v>
      </c>
      <c r="AD83">
        <f t="shared" si="4"/>
        <v>27.844128000000001</v>
      </c>
      <c r="AE83">
        <f>'IDT-1'!D83</f>
        <v>0</v>
      </c>
      <c r="AF83" s="24"/>
      <c r="AG83">
        <f t="shared" si="5"/>
        <v>27.844128000000001</v>
      </c>
      <c r="AI83" s="34">
        <f>PXIL!L83</f>
        <v>0</v>
      </c>
      <c r="AJ83" s="34">
        <f>PXIL!R83</f>
        <v>0</v>
      </c>
      <c r="AK83" s="34">
        <f>RTM_IEX!L83</f>
        <v>0.95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16.350000000000001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5.78</v>
      </c>
      <c r="AB84" s="75">
        <f>-STOA!R84</f>
        <v>0</v>
      </c>
      <c r="AC84">
        <f t="shared" si="3"/>
        <v>0.236124</v>
      </c>
      <c r="AD84">
        <f t="shared" si="4"/>
        <v>27.873876000000003</v>
      </c>
      <c r="AE84">
        <f>'IDT-1'!D84</f>
        <v>0</v>
      </c>
      <c r="AF84" s="24"/>
      <c r="AG84">
        <f t="shared" si="5"/>
        <v>27.873876000000003</v>
      </c>
      <c r="AI84" s="34">
        <f>PXIL!L84</f>
        <v>0</v>
      </c>
      <c r="AJ84" s="34">
        <f>PXIL!R84</f>
        <v>0</v>
      </c>
      <c r="AK84" s="34">
        <f>RTM_IEX!L84</f>
        <v>0.96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16.37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5.78</v>
      </c>
      <c r="AB85" s="75">
        <f>-STOA!R85</f>
        <v>0</v>
      </c>
      <c r="AC85">
        <f t="shared" si="3"/>
        <v>0.22243200000000002</v>
      </c>
      <c r="AD85">
        <f t="shared" si="4"/>
        <v>26.257567999999999</v>
      </c>
      <c r="AE85">
        <f>'IDT-1'!D85</f>
        <v>0</v>
      </c>
      <c r="AF85" s="24"/>
      <c r="AG85">
        <f t="shared" si="5"/>
        <v>26.257567999999999</v>
      </c>
      <c r="AI85" s="34">
        <f>PXIL!L85</f>
        <v>0</v>
      </c>
      <c r="AJ85" s="34">
        <f>PXIL!R85</f>
        <v>0</v>
      </c>
      <c r="AK85" s="34">
        <f>RTM_IEX!L85</f>
        <v>15.7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5.78</v>
      </c>
      <c r="AB86" s="75">
        <f>-STOA!R86</f>
        <v>0</v>
      </c>
      <c r="AC86">
        <f t="shared" si="3"/>
        <v>0.21596399999999999</v>
      </c>
      <c r="AD86">
        <f t="shared" si="4"/>
        <v>25.494036000000001</v>
      </c>
      <c r="AE86">
        <f>'IDT-1'!D86</f>
        <v>0</v>
      </c>
      <c r="AF86" s="24"/>
      <c r="AG86">
        <f t="shared" si="5"/>
        <v>25.494036000000001</v>
      </c>
      <c r="AI86" s="34">
        <f>PXIL!L86</f>
        <v>0</v>
      </c>
      <c r="AJ86" s="34">
        <f>PXIL!R86</f>
        <v>0</v>
      </c>
      <c r="AK86" s="34">
        <f>RTM_IEX!L86</f>
        <v>14.93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5.78</v>
      </c>
      <c r="AB87" s="75">
        <f>-STOA!R87</f>
        <v>0</v>
      </c>
      <c r="AC87">
        <f t="shared" si="3"/>
        <v>0.21193200000000001</v>
      </c>
      <c r="AD87">
        <f t="shared" si="4"/>
        <v>25.018068</v>
      </c>
      <c r="AE87">
        <f>'IDT-1'!D87</f>
        <v>0</v>
      </c>
      <c r="AF87" s="24"/>
      <c r="AG87">
        <f t="shared" si="5"/>
        <v>25.018068</v>
      </c>
      <c r="AI87" s="34">
        <f>PXIL!L87</f>
        <v>0</v>
      </c>
      <c r="AJ87" s="34">
        <f>PXIL!R87</f>
        <v>0</v>
      </c>
      <c r="AK87" s="34">
        <f>RTM_IEX!L87</f>
        <v>14.45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5.78</v>
      </c>
      <c r="AB88" s="75">
        <f>-STOA!R88</f>
        <v>0</v>
      </c>
      <c r="AC88">
        <f t="shared" si="3"/>
        <v>0.207816</v>
      </c>
      <c r="AD88">
        <f t="shared" si="4"/>
        <v>24.532184000000001</v>
      </c>
      <c r="AE88">
        <f>'IDT-1'!D88</f>
        <v>0</v>
      </c>
      <c r="AF88" s="24"/>
      <c r="AG88">
        <f t="shared" si="5"/>
        <v>24.532184000000001</v>
      </c>
      <c r="AI88" s="34">
        <f>PXIL!L88</f>
        <v>0</v>
      </c>
      <c r="AJ88" s="34">
        <f>PXIL!R88</f>
        <v>0</v>
      </c>
      <c r="AK88" s="34">
        <f>RTM_IEX!L88</f>
        <v>13.96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5.0002363284019475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5.78</v>
      </c>
      <c r="AB89" s="75">
        <f>-STOA!R89</f>
        <v>0</v>
      </c>
      <c r="AC89">
        <f t="shared" si="3"/>
        <v>0.19252998515857633</v>
      </c>
      <c r="AD89">
        <f t="shared" si="4"/>
        <v>22.727706343243373</v>
      </c>
      <c r="AE89">
        <f>'IDT-1'!D89</f>
        <v>0</v>
      </c>
      <c r="AF89" s="24"/>
      <c r="AG89">
        <f t="shared" si="5"/>
        <v>22.727706343243373</v>
      </c>
      <c r="AI89" s="34">
        <f>PXIL!L89</f>
        <v>0</v>
      </c>
      <c r="AJ89" s="34">
        <f>PXIL!R89</f>
        <v>0</v>
      </c>
      <c r="AK89" s="34">
        <f>RTM_IEX!L89</f>
        <v>12.14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5.0002363284019475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5.78</v>
      </c>
      <c r="AB90" s="75">
        <f>-STOA!R90</f>
        <v>0</v>
      </c>
      <c r="AC90">
        <f t="shared" si="3"/>
        <v>0.18034998515857634</v>
      </c>
      <c r="AD90">
        <f t="shared" si="4"/>
        <v>21.289886343243371</v>
      </c>
      <c r="AE90">
        <f>'IDT-1'!D90</f>
        <v>0</v>
      </c>
      <c r="AF90" s="24"/>
      <c r="AG90">
        <f t="shared" si="5"/>
        <v>21.289886343243371</v>
      </c>
      <c r="AI90" s="34">
        <f>PXIL!L90</f>
        <v>0</v>
      </c>
      <c r="AJ90" s="34">
        <f>PXIL!R90</f>
        <v>0</v>
      </c>
      <c r="AK90" s="34">
        <f>RTM_IEX!L90</f>
        <v>10.69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5.0002363284019475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5.78</v>
      </c>
      <c r="AB91" s="75">
        <f>-STOA!R91</f>
        <v>0</v>
      </c>
      <c r="AC91">
        <f t="shared" si="3"/>
        <v>0.16825398515857634</v>
      </c>
      <c r="AD91">
        <f t="shared" si="4"/>
        <v>19.861982343243373</v>
      </c>
      <c r="AE91">
        <f>'IDT-1'!D91</f>
        <v>0</v>
      </c>
      <c r="AF91" s="24"/>
      <c r="AG91">
        <f t="shared" si="5"/>
        <v>19.861982343243373</v>
      </c>
      <c r="AI91" s="34">
        <f>PXIL!L91</f>
        <v>0</v>
      </c>
      <c r="AJ91" s="34">
        <f>PXIL!R91</f>
        <v>0</v>
      </c>
      <c r="AK91" s="34">
        <f>RTM_IEX!L91</f>
        <v>9.25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5.0002363284019475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5.78</v>
      </c>
      <c r="AB92" s="75">
        <f>-STOA!R92</f>
        <v>0</v>
      </c>
      <c r="AC92">
        <f t="shared" si="3"/>
        <v>0.15691398515857635</v>
      </c>
      <c r="AD92">
        <f t="shared" si="4"/>
        <v>18.523322343243372</v>
      </c>
      <c r="AE92">
        <f>'IDT-1'!D92</f>
        <v>0</v>
      </c>
      <c r="AF92" s="24"/>
      <c r="AG92">
        <f t="shared" si="5"/>
        <v>18.523322343243372</v>
      </c>
      <c r="AI92" s="34">
        <f>PXIL!L92</f>
        <v>0</v>
      </c>
      <c r="AJ92" s="34">
        <f>PXIL!R92</f>
        <v>0</v>
      </c>
      <c r="AK92" s="34">
        <f>RTM_IEX!L92</f>
        <v>7.9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5.78</v>
      </c>
      <c r="AB93" s="75">
        <f>-STOA!R93</f>
        <v>0</v>
      </c>
      <c r="AC93">
        <f t="shared" si="3"/>
        <v>0.15120194435442802</v>
      </c>
      <c r="AD93">
        <f t="shared" si="4"/>
        <v>17.84902952641081</v>
      </c>
      <c r="AE93">
        <f>'IDT-1'!D93</f>
        <v>0</v>
      </c>
      <c r="AF93" s="24"/>
      <c r="AG93">
        <f t="shared" si="5"/>
        <v>17.84902952641081</v>
      </c>
      <c r="AI93" s="34">
        <f>PXIL!L93</f>
        <v>0</v>
      </c>
      <c r="AJ93" s="34">
        <f>PXIL!R93</f>
        <v>0</v>
      </c>
      <c r="AK93" s="34">
        <f>RTM_IEX!L93</f>
        <v>7.22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5.78</v>
      </c>
      <c r="AB94" s="75">
        <f>-STOA!R94</f>
        <v>0</v>
      </c>
      <c r="AC94">
        <f t="shared" si="3"/>
        <v>0.148765944354428</v>
      </c>
      <c r="AD94">
        <f t="shared" si="4"/>
        <v>17.561465526410814</v>
      </c>
      <c r="AE94">
        <f>'IDT-1'!D94</f>
        <v>0</v>
      </c>
      <c r="AF94" s="24"/>
      <c r="AG94">
        <f t="shared" si="5"/>
        <v>17.561465526410814</v>
      </c>
      <c r="AI94" s="34">
        <f>PXIL!L94</f>
        <v>0</v>
      </c>
      <c r="AJ94" s="34">
        <f>PXIL!R94</f>
        <v>0</v>
      </c>
      <c r="AK94" s="34">
        <f>RTM_IEX!L94</f>
        <v>6.93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5.78</v>
      </c>
      <c r="AB95" s="75">
        <f>-STOA!R95</f>
        <v>0</v>
      </c>
      <c r="AC95">
        <f t="shared" si="3"/>
        <v>0.133393944354428</v>
      </c>
      <c r="AD95">
        <f t="shared" si="4"/>
        <v>15.746837526410813</v>
      </c>
      <c r="AE95">
        <f>'IDT-1'!D95</f>
        <v>0</v>
      </c>
      <c r="AF95" s="24"/>
      <c r="AG95">
        <f t="shared" si="5"/>
        <v>15.746837526410813</v>
      </c>
      <c r="AI95" s="34">
        <f>PXIL!L95</f>
        <v>0</v>
      </c>
      <c r="AJ95" s="34">
        <f>PXIL!R95</f>
        <v>0</v>
      </c>
      <c r="AK95" s="34">
        <f>RTM_IEX!L95</f>
        <v>5.0999999999999996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5.78</v>
      </c>
      <c r="AB96" s="75">
        <f>-STOA!R96</f>
        <v>0</v>
      </c>
      <c r="AC96">
        <f t="shared" si="3"/>
        <v>0.12936194435442799</v>
      </c>
      <c r="AD96">
        <f t="shared" si="4"/>
        <v>15.270869526410813</v>
      </c>
      <c r="AE96">
        <f>'IDT-1'!D96</f>
        <v>0</v>
      </c>
      <c r="AF96" s="24"/>
      <c r="AG96">
        <f t="shared" si="5"/>
        <v>15.270869526410813</v>
      </c>
      <c r="AI96" s="34">
        <f>PXIL!L96</f>
        <v>0</v>
      </c>
      <c r="AJ96" s="34">
        <f>PXIL!R96</f>
        <v>0</v>
      </c>
      <c r="AK96" s="34">
        <f>RTM_IEX!L96</f>
        <v>4.62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5.78</v>
      </c>
      <c r="AB97" s="75">
        <f>-STOA!R97</f>
        <v>0</v>
      </c>
      <c r="AC97">
        <f t="shared" si="3"/>
        <v>0.126925944354428</v>
      </c>
      <c r="AD97">
        <f t="shared" si="4"/>
        <v>14.983305526410813</v>
      </c>
      <c r="AE97">
        <f>'IDT-1'!D97</f>
        <v>0</v>
      </c>
      <c r="AF97" s="24"/>
      <c r="AG97">
        <f t="shared" si="5"/>
        <v>14.983305526410813</v>
      </c>
      <c r="AI97" s="34">
        <f>PXIL!L97</f>
        <v>0</v>
      </c>
      <c r="AJ97" s="34">
        <f>PXIL!R97</f>
        <v>0</v>
      </c>
      <c r="AK97" s="34">
        <f>RTM_IEX!L97</f>
        <v>4.33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5.78</v>
      </c>
      <c r="AB98" s="75">
        <f>-STOA!R98</f>
        <v>0</v>
      </c>
      <c r="AC98">
        <f t="shared" si="3"/>
        <v>0.11726594435442801</v>
      </c>
      <c r="AD98">
        <f t="shared" si="4"/>
        <v>13.842965526410813</v>
      </c>
      <c r="AE98">
        <f>'IDT-1'!D98</f>
        <v>0</v>
      </c>
      <c r="AF98" s="24"/>
      <c r="AG98">
        <f t="shared" si="5"/>
        <v>13.842965526410813</v>
      </c>
      <c r="AI98" s="34">
        <f>PXIL!L98</f>
        <v>0</v>
      </c>
      <c r="AJ98" s="34">
        <f>PXIL!R98</f>
        <v>0</v>
      </c>
      <c r="AK98" s="34">
        <f>RTM_IEX!L98</f>
        <v>3.18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0.10782500409804578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3.8767499999999996E-2</v>
      </c>
      <c r="Z99" s="34">
        <f t="shared" si="6"/>
        <v>0</v>
      </c>
      <c r="AA99" s="75">
        <f t="shared" si="6"/>
        <v>0.17895749999999985</v>
      </c>
      <c r="AB99" s="75">
        <f t="shared" si="6"/>
        <v>0</v>
      </c>
      <c r="AC99">
        <f t="shared" si="6"/>
        <v>4.1453580344235829E-3</v>
      </c>
      <c r="AD99">
        <f t="shared" si="6"/>
        <v>0.48934964606362213</v>
      </c>
      <c r="AE99">
        <f t="shared" ref="AE99:AT99" si="7">SUM(AE3:AE98)/4000</f>
        <v>0</v>
      </c>
      <c r="AG99">
        <f t="shared" si="7"/>
        <v>0.48934964606362213</v>
      </c>
      <c r="AI99">
        <f t="shared" si="7"/>
        <v>0</v>
      </c>
      <c r="AJ99">
        <f t="shared" si="7"/>
        <v>0</v>
      </c>
      <c r="AK99">
        <f t="shared" si="7"/>
        <v>0.14195999999999998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2.5985000000000008E-2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45286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14.446451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5.49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0.16746618839999997</v>
      </c>
      <c r="AD3">
        <f>SUM(B3:AB3,AI3:AT3)-AC3</f>
        <v>19.768984811599999</v>
      </c>
      <c r="AE3">
        <v>0</v>
      </c>
      <c r="AF3" s="24"/>
      <c r="AG3">
        <f>SUM(AD3:AF3)</f>
        <v>19.768984811599999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14.446451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2.79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0.14478618839999999</v>
      </c>
      <c r="AD4">
        <f t="shared" ref="AD4:AD67" si="1">SUM(B4:AB4,AI4:AT4)-AC4</f>
        <v>17.091664811599998</v>
      </c>
      <c r="AE4">
        <v>0</v>
      </c>
      <c r="AF4" s="24"/>
      <c r="AG4">
        <f t="shared" ref="AG4:AG67" si="2">SUM(AD4:AF4)</f>
        <v>17.091664811599998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14.223174999999999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0.11947466999999999</v>
      </c>
      <c r="AD5">
        <f t="shared" si="1"/>
        <v>14.103700329999999</v>
      </c>
      <c r="AE5">
        <v>0</v>
      </c>
      <c r="AF5" s="24"/>
      <c r="AG5">
        <f t="shared" si="2"/>
        <v>14.103700329999999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13.792256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0.11585495039999999</v>
      </c>
      <c r="AD6">
        <f t="shared" si="1"/>
        <v>13.676401049600001</v>
      </c>
      <c r="AE6">
        <v>0</v>
      </c>
      <c r="AF6" s="24"/>
      <c r="AG6">
        <f t="shared" si="2"/>
        <v>13.676401049600001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13.441811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0.11291121239999999</v>
      </c>
      <c r="AD7">
        <f t="shared" si="1"/>
        <v>13.328899787599999</v>
      </c>
      <c r="AE7">
        <v>0</v>
      </c>
      <c r="AF7" s="24"/>
      <c r="AG7">
        <f t="shared" si="2"/>
        <v>13.328899787599999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13.094291999999999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0.10999205279999999</v>
      </c>
      <c r="AD8">
        <f t="shared" si="1"/>
        <v>12.9842999472</v>
      </c>
      <c r="AE8">
        <v>0</v>
      </c>
      <c r="AF8" s="24"/>
      <c r="AG8">
        <f t="shared" si="2"/>
        <v>12.9842999472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11.89038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9.9879191999999992E-2</v>
      </c>
      <c r="AD9">
        <f t="shared" si="1"/>
        <v>11.790500808000001</v>
      </c>
      <c r="AE9">
        <v>0</v>
      </c>
      <c r="AF9" s="24"/>
      <c r="AG9">
        <f t="shared" si="2"/>
        <v>11.790500808000001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12.423054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0.1043536536</v>
      </c>
      <c r="AD10">
        <f t="shared" si="1"/>
        <v>12.3187003464</v>
      </c>
      <c r="AE10">
        <v>0</v>
      </c>
      <c r="AF10" s="24"/>
      <c r="AG10">
        <f t="shared" si="2"/>
        <v>12.3187003464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11.596107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9.74072988E-2</v>
      </c>
      <c r="AD11">
        <f t="shared" si="1"/>
        <v>11.4986997012</v>
      </c>
      <c r="AE11">
        <v>0</v>
      </c>
      <c r="AF11" s="24"/>
      <c r="AG11">
        <f t="shared" si="2"/>
        <v>11.4986997012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12.421238000000001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0.1043383992</v>
      </c>
      <c r="AD12">
        <f t="shared" si="1"/>
        <v>12.316899600800001</v>
      </c>
      <c r="AE12">
        <v>0</v>
      </c>
      <c r="AF12" s="24"/>
      <c r="AG12">
        <f t="shared" si="2"/>
        <v>12.316899600800001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12.849838999999999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0.10793864759999999</v>
      </c>
      <c r="AD13">
        <f t="shared" si="1"/>
        <v>12.7419003524</v>
      </c>
      <c r="AE13">
        <v>0</v>
      </c>
      <c r="AF13" s="24"/>
      <c r="AG13">
        <f t="shared" si="2"/>
        <v>12.7419003524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14.446451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1.1599999999999999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0.13109418839999998</v>
      </c>
      <c r="AD14">
        <f t="shared" si="1"/>
        <v>15.475356811599999</v>
      </c>
      <c r="AE14">
        <v>0</v>
      </c>
      <c r="AF14" s="24"/>
      <c r="AG14">
        <f t="shared" si="2"/>
        <v>15.475356811599999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14.446451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3.47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0.15049818839999998</v>
      </c>
      <c r="AD15">
        <f t="shared" si="1"/>
        <v>17.765952811599998</v>
      </c>
      <c r="AE15">
        <v>0</v>
      </c>
      <c r="AF15" s="24"/>
      <c r="AG15">
        <f t="shared" si="2"/>
        <v>17.765952811599998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14.446451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3.95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0.15453018839999999</v>
      </c>
      <c r="AD16">
        <f t="shared" si="1"/>
        <v>18.2419208116</v>
      </c>
      <c r="AE16">
        <v>0</v>
      </c>
      <c r="AF16" s="24"/>
      <c r="AG16">
        <f t="shared" si="2"/>
        <v>18.2419208116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14.446451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3.18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0.14806218839999999</v>
      </c>
      <c r="AD17">
        <f t="shared" si="1"/>
        <v>17.478388811599999</v>
      </c>
      <c r="AE17">
        <v>0</v>
      </c>
      <c r="AF17" s="24"/>
      <c r="AG17">
        <f t="shared" si="2"/>
        <v>17.478388811599999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14.446451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4.43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0.1585621884</v>
      </c>
      <c r="AD18">
        <f t="shared" si="1"/>
        <v>18.717888811599998</v>
      </c>
      <c r="AE18">
        <v>0</v>
      </c>
      <c r="AF18" s="24"/>
      <c r="AG18">
        <f t="shared" si="2"/>
        <v>18.717888811599998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14.446451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2.5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0.14235018839999999</v>
      </c>
      <c r="AD19">
        <f t="shared" si="1"/>
        <v>16.804100811600001</v>
      </c>
      <c r="AE19">
        <v>0</v>
      </c>
      <c r="AF19" s="24"/>
      <c r="AG19">
        <f t="shared" si="2"/>
        <v>16.804100811600001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14.446451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4.05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0.1553701884</v>
      </c>
      <c r="AD20">
        <f t="shared" si="1"/>
        <v>18.341080811600001</v>
      </c>
      <c r="AE20">
        <v>0</v>
      </c>
      <c r="AF20" s="24"/>
      <c r="AG20">
        <f t="shared" si="2"/>
        <v>18.341080811600001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14.446451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8.3800000000000008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0.19174218839999999</v>
      </c>
      <c r="AD21">
        <f t="shared" si="1"/>
        <v>22.634708811599999</v>
      </c>
      <c r="AE21">
        <v>0</v>
      </c>
      <c r="AF21" s="24"/>
      <c r="AG21">
        <f t="shared" si="2"/>
        <v>22.634708811599999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14.446451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9.6300000000000008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0.20224218839999997</v>
      </c>
      <c r="AD22">
        <f t="shared" si="1"/>
        <v>23.874208811599999</v>
      </c>
      <c r="AE22">
        <v>0</v>
      </c>
      <c r="AF22" s="24"/>
      <c r="AG22">
        <f t="shared" si="2"/>
        <v>23.874208811599999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14.446451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9.6300000000000008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0.20224218839999997</v>
      </c>
      <c r="AD23">
        <f t="shared" si="1"/>
        <v>23.874208811599999</v>
      </c>
      <c r="AE23">
        <v>0</v>
      </c>
      <c r="AF23" s="24"/>
      <c r="AG23">
        <f t="shared" si="2"/>
        <v>23.874208811599999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14.446451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7.8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0.1868701884</v>
      </c>
      <c r="AD24">
        <f t="shared" si="1"/>
        <v>22.0595808116</v>
      </c>
      <c r="AE24">
        <v>0</v>
      </c>
      <c r="AF24" s="24"/>
      <c r="AG24">
        <f t="shared" si="2"/>
        <v>22.0595808116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14.446451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9.6300000000000008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0.20224218839999997</v>
      </c>
      <c r="AD25">
        <f t="shared" si="1"/>
        <v>23.874208811599999</v>
      </c>
      <c r="AE25">
        <v>0</v>
      </c>
      <c r="AF25" s="24"/>
      <c r="AG25">
        <f t="shared" si="2"/>
        <v>23.874208811599999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14.446451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9.6300000000000008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0.20224218839999997</v>
      </c>
      <c r="AD26">
        <f t="shared" si="1"/>
        <v>23.874208811599999</v>
      </c>
      <c r="AE26">
        <v>0</v>
      </c>
      <c r="AF26" s="24"/>
      <c r="AG26">
        <f t="shared" si="2"/>
        <v>23.874208811599999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14.446451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6.55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0.17637018839999999</v>
      </c>
      <c r="AD27">
        <f t="shared" si="1"/>
        <v>20.8200808116</v>
      </c>
      <c r="AE27">
        <v>0</v>
      </c>
      <c r="AF27" s="24"/>
      <c r="AG27">
        <f t="shared" si="2"/>
        <v>20.8200808116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14.446451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9.6300000000000008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0.20224218839999997</v>
      </c>
      <c r="AD28">
        <f t="shared" si="1"/>
        <v>23.874208811599999</v>
      </c>
      <c r="AE28">
        <v>0</v>
      </c>
      <c r="AF28" s="24"/>
      <c r="AG28">
        <f t="shared" si="2"/>
        <v>23.874208811599999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14.446451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9.6300000000000008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0.20224218839999997</v>
      </c>
      <c r="AD29">
        <f t="shared" si="1"/>
        <v>23.874208811599999</v>
      </c>
      <c r="AE29">
        <v>0</v>
      </c>
      <c r="AF29" s="24"/>
      <c r="AG29">
        <f t="shared" si="2"/>
        <v>23.874208811599999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14.446451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7.32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0.18283818839999999</v>
      </c>
      <c r="AD30">
        <f t="shared" si="1"/>
        <v>21.583612811599998</v>
      </c>
      <c r="AE30">
        <v>0</v>
      </c>
      <c r="AF30" s="24"/>
      <c r="AG30">
        <f t="shared" si="2"/>
        <v>21.583612811599998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14.446451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6.34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0.18435018839999998</v>
      </c>
      <c r="AD31">
        <f t="shared" si="1"/>
        <v>21.7621008116</v>
      </c>
      <c r="AE31">
        <v>0</v>
      </c>
      <c r="AF31" s="24"/>
      <c r="AG31">
        <f t="shared" si="2"/>
        <v>21.7621008116</v>
      </c>
      <c r="AI31" s="34">
        <f>PXIL!M31</f>
        <v>0</v>
      </c>
      <c r="AJ31" s="34">
        <f>PXIL!S31</f>
        <v>0</v>
      </c>
      <c r="AK31" s="34">
        <f>RTM_IEX!M31</f>
        <v>1.1599999999999999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14.446451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3.45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0.16041018839999999</v>
      </c>
      <c r="AD32">
        <f t="shared" si="1"/>
        <v>18.936040811599998</v>
      </c>
      <c r="AE32">
        <v>0</v>
      </c>
      <c r="AF32" s="24"/>
      <c r="AG32">
        <f t="shared" si="2"/>
        <v>18.936040811599998</v>
      </c>
      <c r="AI32" s="34">
        <f>PXIL!M32</f>
        <v>0</v>
      </c>
      <c r="AJ32" s="34">
        <f>PXIL!S32</f>
        <v>0</v>
      </c>
      <c r="AK32" s="34">
        <f>RTM_IEX!M32</f>
        <v>1.2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14.446451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3.16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0.16755018839999999</v>
      </c>
      <c r="AD33">
        <f t="shared" si="1"/>
        <v>19.7789008116</v>
      </c>
      <c r="AE33">
        <v>0</v>
      </c>
      <c r="AF33" s="24"/>
      <c r="AG33">
        <f t="shared" si="2"/>
        <v>19.7789008116</v>
      </c>
      <c r="AI33" s="34">
        <f>PXIL!M33</f>
        <v>0</v>
      </c>
      <c r="AJ33" s="34">
        <f>PXIL!S33</f>
        <v>0</v>
      </c>
      <c r="AK33" s="34">
        <f>RTM_IEX!M33</f>
        <v>2.34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14.446451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2.36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0.15495018839999999</v>
      </c>
      <c r="AD34">
        <f t="shared" si="1"/>
        <v>18.291500811599999</v>
      </c>
      <c r="AE34">
        <v>0</v>
      </c>
      <c r="AF34" s="24"/>
      <c r="AG34">
        <f t="shared" si="2"/>
        <v>18.291500811599999</v>
      </c>
      <c r="AI34" s="34">
        <f>PXIL!M34</f>
        <v>0</v>
      </c>
      <c r="AJ34" s="34">
        <f>PXIL!S34</f>
        <v>0</v>
      </c>
      <c r="AK34" s="34">
        <f>RTM_IEX!M34</f>
        <v>1.64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14.446451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2.77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0.14940618839999997</v>
      </c>
      <c r="AD35">
        <f t="shared" si="1"/>
        <v>17.637044811599999</v>
      </c>
      <c r="AE35">
        <v>0</v>
      </c>
      <c r="AF35" s="24"/>
      <c r="AG35">
        <f t="shared" si="2"/>
        <v>17.637044811599999</v>
      </c>
      <c r="AI35" s="34">
        <f>PXIL!M35</f>
        <v>0</v>
      </c>
      <c r="AJ35" s="34">
        <f>PXIL!S35</f>
        <v>0</v>
      </c>
      <c r="AK35" s="34">
        <f>RTM_IEX!M35</f>
        <v>0.56999999999999995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14.446451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2.6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0.14839818839999999</v>
      </c>
      <c r="AD36">
        <f t="shared" si="1"/>
        <v>17.5180528116</v>
      </c>
      <c r="AE36">
        <v>0</v>
      </c>
      <c r="AF36" s="24"/>
      <c r="AG36">
        <f t="shared" si="2"/>
        <v>17.5180528116</v>
      </c>
      <c r="AI36" s="34">
        <f>PXIL!M36</f>
        <v>0</v>
      </c>
      <c r="AJ36" s="34">
        <f>PXIL!S36</f>
        <v>0</v>
      </c>
      <c r="AK36" s="34">
        <f>RTM_IEX!M36</f>
        <v>0.62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14.446451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2.48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0.14680218840000001</v>
      </c>
      <c r="AD37">
        <f t="shared" si="1"/>
        <v>17.329648811600002</v>
      </c>
      <c r="AE37">
        <v>0</v>
      </c>
      <c r="AF37" s="24"/>
      <c r="AG37">
        <f t="shared" si="2"/>
        <v>17.329648811600002</v>
      </c>
      <c r="AI37" s="34">
        <f>PXIL!M37</f>
        <v>0</v>
      </c>
      <c r="AJ37" s="34">
        <f>PXIL!S37</f>
        <v>0</v>
      </c>
      <c r="AK37" s="34">
        <f>RTM_IEX!M37</f>
        <v>0.55000000000000004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14.446451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2.44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0.14697018839999998</v>
      </c>
      <c r="AD38">
        <f t="shared" si="1"/>
        <v>17.349480811599999</v>
      </c>
      <c r="AE38">
        <v>0</v>
      </c>
      <c r="AF38" s="24"/>
      <c r="AG38">
        <f t="shared" si="2"/>
        <v>17.349480811599999</v>
      </c>
      <c r="AI38" s="34">
        <f>PXIL!M38</f>
        <v>0</v>
      </c>
      <c r="AJ38" s="34">
        <f>PXIL!S38</f>
        <v>0</v>
      </c>
      <c r="AK38" s="34">
        <f>RTM_IEX!M38</f>
        <v>0.61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14.446451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2.96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0.15033018840000001</v>
      </c>
      <c r="AD39">
        <f t="shared" si="1"/>
        <v>17.746120811599997</v>
      </c>
      <c r="AE39">
        <v>0</v>
      </c>
      <c r="AF39" s="24"/>
      <c r="AG39">
        <f t="shared" si="2"/>
        <v>17.746120811599997</v>
      </c>
      <c r="AI39" s="34">
        <f>PXIL!M39</f>
        <v>0</v>
      </c>
      <c r="AJ39" s="34">
        <f>PXIL!S39</f>
        <v>0</v>
      </c>
      <c r="AK39" s="34">
        <f>RTM_IEX!M39</f>
        <v>0.49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14.446451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2.74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0.14797818839999999</v>
      </c>
      <c r="AD40">
        <f t="shared" si="1"/>
        <v>17.468472811599998</v>
      </c>
      <c r="AE40">
        <v>0</v>
      </c>
      <c r="AF40" s="24"/>
      <c r="AG40">
        <f t="shared" si="2"/>
        <v>17.468472811599998</v>
      </c>
      <c r="AI40" s="34">
        <f>PXIL!M40</f>
        <v>0</v>
      </c>
      <c r="AJ40" s="34">
        <f>PXIL!S40</f>
        <v>0</v>
      </c>
      <c r="AK40" s="34">
        <f>RTM_IEX!M40</f>
        <v>0.43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14.446451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4.3099999999999996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0.1617541884</v>
      </c>
      <c r="AD41">
        <f t="shared" si="1"/>
        <v>19.094696811599999</v>
      </c>
      <c r="AE41">
        <v>0</v>
      </c>
      <c r="AF41" s="24"/>
      <c r="AG41">
        <f t="shared" si="2"/>
        <v>19.094696811599999</v>
      </c>
      <c r="AI41" s="34">
        <f>PXIL!M41</f>
        <v>0</v>
      </c>
      <c r="AJ41" s="34">
        <f>PXIL!S41</f>
        <v>0</v>
      </c>
      <c r="AK41" s="34">
        <f>RTM_IEX!M41</f>
        <v>0.5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14.446451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4.9000000000000004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0.16578618840000001</v>
      </c>
      <c r="AD42">
        <f t="shared" si="1"/>
        <v>19.570664811600004</v>
      </c>
      <c r="AE42">
        <v>0</v>
      </c>
      <c r="AF42" s="24"/>
      <c r="AG42">
        <f t="shared" si="2"/>
        <v>19.570664811600004</v>
      </c>
      <c r="AI42" s="34">
        <f>PXIL!M42</f>
        <v>0</v>
      </c>
      <c r="AJ42" s="34">
        <f>PXIL!S42</f>
        <v>0</v>
      </c>
      <c r="AK42" s="34">
        <f>RTM_IEX!M42</f>
        <v>0.39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14.446451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4.6399999999999997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0.16293018839999998</v>
      </c>
      <c r="AD43">
        <f t="shared" si="1"/>
        <v>19.233520811599998</v>
      </c>
      <c r="AE43">
        <v>0</v>
      </c>
      <c r="AF43" s="24"/>
      <c r="AG43">
        <f t="shared" si="2"/>
        <v>19.233520811599998</v>
      </c>
      <c r="AI43" s="34">
        <f>PXIL!M43</f>
        <v>0</v>
      </c>
      <c r="AJ43" s="34">
        <f>PXIL!S43</f>
        <v>0</v>
      </c>
      <c r="AK43" s="34">
        <f>RTM_IEX!M43</f>
        <v>0.31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14.446451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6.09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0.17679018839999999</v>
      </c>
      <c r="AD44">
        <f t="shared" si="1"/>
        <v>20.869660811600003</v>
      </c>
      <c r="AE44">
        <v>0</v>
      </c>
      <c r="AF44" s="24"/>
      <c r="AG44">
        <f t="shared" si="2"/>
        <v>20.869660811600003</v>
      </c>
      <c r="AI44" s="34">
        <f>PXIL!M44</f>
        <v>0</v>
      </c>
      <c r="AJ44" s="34">
        <f>PXIL!S44</f>
        <v>0</v>
      </c>
      <c r="AK44" s="34">
        <f>RTM_IEX!M44</f>
        <v>0.51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14.446451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5.84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0.1710781884</v>
      </c>
      <c r="AD45">
        <f t="shared" si="1"/>
        <v>20.195372811599999</v>
      </c>
      <c r="AE45">
        <v>0</v>
      </c>
      <c r="AF45" s="24"/>
      <c r="AG45">
        <f t="shared" si="2"/>
        <v>20.195372811599999</v>
      </c>
      <c r="AI45" s="34">
        <f>PXIL!M45</f>
        <v>0</v>
      </c>
      <c r="AJ45" s="34">
        <f>PXIL!S45</f>
        <v>0</v>
      </c>
      <c r="AK45" s="34">
        <f>RTM_IEX!M45</f>
        <v>0.08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14.446451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6.93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0.17956218839999999</v>
      </c>
      <c r="AD46">
        <f t="shared" si="1"/>
        <v>21.196888811600001</v>
      </c>
      <c r="AE46">
        <v>0</v>
      </c>
      <c r="AF46" s="24"/>
      <c r="AG46">
        <f t="shared" si="2"/>
        <v>21.196888811600001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14.446451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7.51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0.1844341884</v>
      </c>
      <c r="AD47">
        <f t="shared" si="1"/>
        <v>21.7720168116</v>
      </c>
      <c r="AE47">
        <v>0</v>
      </c>
      <c r="AF47" s="24"/>
      <c r="AG47">
        <f t="shared" si="2"/>
        <v>21.7720168116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14.446451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6.74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0.17796618839999997</v>
      </c>
      <c r="AD48">
        <f t="shared" si="1"/>
        <v>21.008484811599999</v>
      </c>
      <c r="AE48">
        <v>0</v>
      </c>
      <c r="AF48" s="24"/>
      <c r="AG48">
        <f t="shared" si="2"/>
        <v>21.008484811599999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14.446451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4.05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0.1553701884</v>
      </c>
      <c r="AD49">
        <f t="shared" si="1"/>
        <v>18.341080811600001</v>
      </c>
      <c r="AE49">
        <v>0</v>
      </c>
      <c r="AF49" s="24"/>
      <c r="AG49">
        <f t="shared" si="2"/>
        <v>18.341080811600001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14.446451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5.49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0.16746618839999997</v>
      </c>
      <c r="AD50">
        <f t="shared" si="1"/>
        <v>19.768984811599999</v>
      </c>
      <c r="AE50">
        <v>0</v>
      </c>
      <c r="AF50" s="24"/>
      <c r="AG50">
        <f t="shared" si="2"/>
        <v>19.768984811599999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14.446451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9.6300000000000008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0.20224218839999997</v>
      </c>
      <c r="AD51">
        <f t="shared" si="1"/>
        <v>23.874208811599999</v>
      </c>
      <c r="AE51">
        <v>0</v>
      </c>
      <c r="AF51" s="24"/>
      <c r="AG51">
        <f t="shared" si="2"/>
        <v>23.874208811599999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14.446451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7.22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0.18199818839999998</v>
      </c>
      <c r="AD52">
        <f t="shared" si="1"/>
        <v>21.484452811599997</v>
      </c>
      <c r="AE52">
        <v>0</v>
      </c>
      <c r="AF52" s="24"/>
      <c r="AG52">
        <f t="shared" si="2"/>
        <v>21.484452811599997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14.446451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5.39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0.16662618839999999</v>
      </c>
      <c r="AD53">
        <f t="shared" si="1"/>
        <v>19.669824811600002</v>
      </c>
      <c r="AE53">
        <v>0</v>
      </c>
      <c r="AF53" s="24"/>
      <c r="AG53">
        <f t="shared" si="2"/>
        <v>19.669824811600002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14.446451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4.43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0.1585621884</v>
      </c>
      <c r="AD54">
        <f t="shared" si="1"/>
        <v>18.717888811599998</v>
      </c>
      <c r="AE54">
        <v>0</v>
      </c>
      <c r="AF54" s="24"/>
      <c r="AG54">
        <f t="shared" si="2"/>
        <v>18.717888811599998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14.446451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8.76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0.2023261884</v>
      </c>
      <c r="AD55">
        <f t="shared" si="1"/>
        <v>23.884124811600003</v>
      </c>
      <c r="AE55">
        <v>0</v>
      </c>
      <c r="AF55" s="24"/>
      <c r="AG55">
        <f t="shared" si="2"/>
        <v>23.884124811600003</v>
      </c>
      <c r="AI55" s="34">
        <f>PXIL!M55</f>
        <v>0</v>
      </c>
      <c r="AJ55" s="34">
        <f>PXIL!S55</f>
        <v>0</v>
      </c>
      <c r="AK55" s="34">
        <f>RTM_IEX!M55</f>
        <v>0.1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0.78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14.446451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8.86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0.20199018839999999</v>
      </c>
      <c r="AD56">
        <f t="shared" si="1"/>
        <v>23.844460811599998</v>
      </c>
      <c r="AE56">
        <v>0</v>
      </c>
      <c r="AF56" s="24"/>
      <c r="AG56">
        <f t="shared" si="2"/>
        <v>23.844460811599998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0.74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14.446451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8.9600000000000009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0.20215818839999999</v>
      </c>
      <c r="AD57">
        <f t="shared" si="1"/>
        <v>23.864292811600002</v>
      </c>
      <c r="AE57">
        <v>0</v>
      </c>
      <c r="AF57" s="24"/>
      <c r="AG57">
        <f t="shared" si="2"/>
        <v>23.864292811600002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0.66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14.446451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5.01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0.16595418840000001</v>
      </c>
      <c r="AD58">
        <f t="shared" si="1"/>
        <v>19.590496811600001</v>
      </c>
      <c r="AE58">
        <v>0</v>
      </c>
      <c r="AF58" s="24"/>
      <c r="AG58">
        <f t="shared" si="2"/>
        <v>19.590496811600001</v>
      </c>
      <c r="AI58" s="34">
        <f>PXIL!M58</f>
        <v>0</v>
      </c>
      <c r="AJ58" s="34">
        <f>PXIL!S58</f>
        <v>0</v>
      </c>
      <c r="AK58" s="34">
        <f>RTM_IEX!M58</f>
        <v>0.1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0.2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14.446451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8.76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0.19493418839999999</v>
      </c>
      <c r="AD59">
        <f t="shared" si="1"/>
        <v>23.0115168116</v>
      </c>
      <c r="AE59">
        <v>0</v>
      </c>
      <c r="AF59" s="24"/>
      <c r="AG59">
        <f t="shared" si="2"/>
        <v>23.0115168116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14.446451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9.6300000000000008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0.20224218839999997</v>
      </c>
      <c r="AD60">
        <f t="shared" si="1"/>
        <v>23.874208811599999</v>
      </c>
      <c r="AE60">
        <v>0</v>
      </c>
      <c r="AF60" s="24"/>
      <c r="AG60">
        <f t="shared" si="2"/>
        <v>23.874208811599999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14.446451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9.6300000000000008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0.20224218839999997</v>
      </c>
      <c r="AD61">
        <f t="shared" si="1"/>
        <v>23.874208811599999</v>
      </c>
      <c r="AE61">
        <v>0</v>
      </c>
      <c r="AF61" s="24"/>
      <c r="AG61">
        <f t="shared" si="2"/>
        <v>23.874208811599999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14.446451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9.6300000000000008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0.20224218839999997</v>
      </c>
      <c r="AD62">
        <f t="shared" si="1"/>
        <v>23.874208811599999</v>
      </c>
      <c r="AE62">
        <v>0</v>
      </c>
      <c r="AF62" s="24"/>
      <c r="AG62">
        <f t="shared" si="2"/>
        <v>23.874208811599999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14.446451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9.6300000000000008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0.20224218839999997</v>
      </c>
      <c r="AD63">
        <f t="shared" si="1"/>
        <v>23.874208811599999</v>
      </c>
      <c r="AE63">
        <v>0</v>
      </c>
      <c r="AF63" s="24"/>
      <c r="AG63">
        <f t="shared" si="2"/>
        <v>23.874208811599999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14.446451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9.6300000000000008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0.20224218839999997</v>
      </c>
      <c r="AD64">
        <f t="shared" si="1"/>
        <v>23.874208811599999</v>
      </c>
      <c r="AE64">
        <v>0</v>
      </c>
      <c r="AF64" s="24"/>
      <c r="AG64">
        <f t="shared" si="2"/>
        <v>23.874208811599999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14.446451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9.6300000000000008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0.20224218839999997</v>
      </c>
      <c r="AD65">
        <f t="shared" si="1"/>
        <v>23.874208811599999</v>
      </c>
      <c r="AE65">
        <v>0</v>
      </c>
      <c r="AF65" s="24"/>
      <c r="AG65">
        <f t="shared" si="2"/>
        <v>23.874208811599999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14.446451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2.99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0.20207418839999997</v>
      </c>
      <c r="AD66">
        <f t="shared" si="1"/>
        <v>23.854376811599998</v>
      </c>
      <c r="AE66">
        <v>0</v>
      </c>
      <c r="AF66" s="24"/>
      <c r="AG66">
        <f t="shared" si="2"/>
        <v>23.854376811599998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6.62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14.446451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4.62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0.20224218839999997</v>
      </c>
      <c r="AD67">
        <f t="shared" si="1"/>
        <v>23.874208811599999</v>
      </c>
      <c r="AE67">
        <v>0</v>
      </c>
      <c r="AF67" s="24"/>
      <c r="AG67">
        <f t="shared" si="2"/>
        <v>23.874208811599999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5.01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14.446451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6.75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0.20123418839999996</v>
      </c>
      <c r="AD68">
        <f t="shared" ref="AD68:AD98" si="4">SUM(B68:AB68,AI68:AT68)-AC68</f>
        <v>23.7552168116</v>
      </c>
      <c r="AE68">
        <v>0</v>
      </c>
      <c r="AF68" s="24"/>
      <c r="AG68">
        <f t="shared" ref="AG68:AG98" si="5">SUM(AD68:AF68)</f>
        <v>23.7552168116</v>
      </c>
      <c r="AI68" s="34">
        <f>PXIL!M68</f>
        <v>0</v>
      </c>
      <c r="AJ68" s="34">
        <f>PXIL!S68</f>
        <v>0</v>
      </c>
      <c r="AK68" s="34">
        <f>RTM_IEX!M68</f>
        <v>0.21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2.5499999999999998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14.446451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6.21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0.1935061884</v>
      </c>
      <c r="AD69">
        <f t="shared" si="4"/>
        <v>22.842944811599999</v>
      </c>
      <c r="AE69">
        <v>0</v>
      </c>
      <c r="AF69" s="24"/>
      <c r="AG69">
        <f t="shared" si="5"/>
        <v>22.842944811599999</v>
      </c>
      <c r="AI69" s="34">
        <f>PXIL!M69</f>
        <v>0</v>
      </c>
      <c r="AJ69" s="34">
        <f>PXIL!S69</f>
        <v>0</v>
      </c>
      <c r="AK69" s="34">
        <f>RTM_IEX!M69</f>
        <v>0.68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1.7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14.446451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4.2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0.17376618839999997</v>
      </c>
      <c r="AD70">
        <f t="shared" si="4"/>
        <v>20.512684811600003</v>
      </c>
      <c r="AE70">
        <v>0</v>
      </c>
      <c r="AF70" s="24"/>
      <c r="AG70">
        <f t="shared" si="5"/>
        <v>20.512684811600003</v>
      </c>
      <c r="AI70" s="34">
        <f>PXIL!M70</f>
        <v>0</v>
      </c>
      <c r="AJ70" s="34">
        <f>PXIL!S70</f>
        <v>0</v>
      </c>
      <c r="AK70" s="34">
        <f>RTM_IEX!M70</f>
        <v>0.92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1.1200000000000001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14.446451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2.41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0.14957418839999997</v>
      </c>
      <c r="AD71">
        <f t="shared" si="4"/>
        <v>17.6568768116</v>
      </c>
      <c r="AE71">
        <v>0</v>
      </c>
      <c r="AF71" s="24"/>
      <c r="AG71">
        <f t="shared" si="5"/>
        <v>17.6568768116</v>
      </c>
      <c r="AI71" s="34">
        <f>PXIL!M71</f>
        <v>0</v>
      </c>
      <c r="AJ71" s="34">
        <f>PXIL!S71</f>
        <v>0</v>
      </c>
      <c r="AK71" s="34">
        <f>RTM_IEX!M71</f>
        <v>0.56000000000000005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0.39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14.446451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1.6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0.13941018840000002</v>
      </c>
      <c r="AD72">
        <f t="shared" si="4"/>
        <v>16.457040811600002</v>
      </c>
      <c r="AE72">
        <v>0</v>
      </c>
      <c r="AF72" s="24"/>
      <c r="AG72">
        <f t="shared" si="5"/>
        <v>16.457040811600002</v>
      </c>
      <c r="AI72" s="34">
        <f>PXIL!M72</f>
        <v>0</v>
      </c>
      <c r="AJ72" s="34">
        <f>PXIL!S72</f>
        <v>0</v>
      </c>
      <c r="AK72" s="34">
        <f>RTM_IEX!M72</f>
        <v>0.39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0.16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14.446451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1.37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0.13554618839999999</v>
      </c>
      <c r="AD73">
        <f t="shared" si="4"/>
        <v>16.000904811600002</v>
      </c>
      <c r="AE73">
        <v>0</v>
      </c>
      <c r="AF73" s="24"/>
      <c r="AG73">
        <f t="shared" si="5"/>
        <v>16.000904811600002</v>
      </c>
      <c r="AI73" s="34">
        <f>PXIL!M73</f>
        <v>0</v>
      </c>
      <c r="AJ73" s="34">
        <f>PXIL!S73</f>
        <v>0</v>
      </c>
      <c r="AK73" s="34">
        <f>RTM_IEX!M73</f>
        <v>0.27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0.05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14.446451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1.59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0.13815018839999998</v>
      </c>
      <c r="AD74">
        <f t="shared" si="4"/>
        <v>16.308300811599999</v>
      </c>
      <c r="AE74">
        <v>0</v>
      </c>
      <c r="AF74" s="24"/>
      <c r="AG74">
        <f t="shared" si="5"/>
        <v>16.308300811599999</v>
      </c>
      <c r="AI74" s="34">
        <f>PXIL!M74</f>
        <v>0</v>
      </c>
      <c r="AJ74" s="34">
        <f>PXIL!S74</f>
        <v>0</v>
      </c>
      <c r="AK74" s="34">
        <f>RTM_IEX!M74</f>
        <v>0.39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0.02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14.446451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2.2599999999999998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0.14436618840000001</v>
      </c>
      <c r="AD75">
        <f t="shared" si="4"/>
        <v>17.042084811600002</v>
      </c>
      <c r="AE75">
        <v>0</v>
      </c>
      <c r="AF75" s="24"/>
      <c r="AG75">
        <f t="shared" si="5"/>
        <v>17.042084811600002</v>
      </c>
      <c r="AI75" s="34">
        <f>PXIL!M75</f>
        <v>0</v>
      </c>
      <c r="AJ75" s="34">
        <f>PXIL!S75</f>
        <v>0</v>
      </c>
      <c r="AK75" s="34">
        <f>RTM_IEX!M75</f>
        <v>0.47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0.01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14.446451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2.4700000000000002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0.1462981884</v>
      </c>
      <c r="AD76">
        <f t="shared" si="4"/>
        <v>17.270152811599999</v>
      </c>
      <c r="AE76">
        <v>0</v>
      </c>
      <c r="AF76" s="24"/>
      <c r="AG76">
        <f t="shared" si="5"/>
        <v>17.270152811599999</v>
      </c>
      <c r="AI76" s="34">
        <f>PXIL!M76</f>
        <v>0</v>
      </c>
      <c r="AJ76" s="34">
        <f>PXIL!S76</f>
        <v>0</v>
      </c>
      <c r="AK76" s="34">
        <f>RTM_IEX!M76</f>
        <v>0.48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0.02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14.446451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2.4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0.14680218839999998</v>
      </c>
      <c r="AD77">
        <f t="shared" si="4"/>
        <v>17.329648811599998</v>
      </c>
      <c r="AE77">
        <v>0</v>
      </c>
      <c r="AF77" s="24"/>
      <c r="AG77">
        <f t="shared" si="5"/>
        <v>17.329648811599998</v>
      </c>
      <c r="AI77" s="34">
        <f>PXIL!M77</f>
        <v>0</v>
      </c>
      <c r="AJ77" s="34">
        <f>PXIL!S77</f>
        <v>0</v>
      </c>
      <c r="AK77" s="34">
        <f>RTM_IEX!M77</f>
        <v>0.61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0.02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14.446451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2.64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0.1497421884</v>
      </c>
      <c r="AD78">
        <f t="shared" si="4"/>
        <v>17.676708811600001</v>
      </c>
      <c r="AE78">
        <v>0</v>
      </c>
      <c r="AF78" s="24"/>
      <c r="AG78">
        <f t="shared" si="5"/>
        <v>17.676708811600001</v>
      </c>
      <c r="AI78" s="34">
        <f>PXIL!M78</f>
        <v>0</v>
      </c>
      <c r="AJ78" s="34">
        <f>PXIL!S78</f>
        <v>0</v>
      </c>
      <c r="AK78" s="34">
        <f>RTM_IEX!M78</f>
        <v>0.71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0.03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14.446451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3.76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0.15814218839999999</v>
      </c>
      <c r="AD79">
        <f t="shared" si="4"/>
        <v>18.668308811600003</v>
      </c>
      <c r="AE79">
        <v>0</v>
      </c>
      <c r="AF79" s="24"/>
      <c r="AG79">
        <f t="shared" si="5"/>
        <v>18.668308811600003</v>
      </c>
      <c r="AI79" s="34">
        <f>PXIL!M79</f>
        <v>0</v>
      </c>
      <c r="AJ79" s="34">
        <f>PXIL!S79</f>
        <v>0</v>
      </c>
      <c r="AK79" s="34">
        <f>RTM_IEX!M79</f>
        <v>0.62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14.446451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3.08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0.15167418840000002</v>
      </c>
      <c r="AD80">
        <f t="shared" si="4"/>
        <v>17.904776811600001</v>
      </c>
      <c r="AE80">
        <v>0</v>
      </c>
      <c r="AF80" s="24"/>
      <c r="AG80">
        <f t="shared" si="5"/>
        <v>17.904776811600001</v>
      </c>
      <c r="AI80" s="34">
        <f>PXIL!M80</f>
        <v>0</v>
      </c>
      <c r="AJ80" s="34">
        <f>PXIL!S80</f>
        <v>0</v>
      </c>
      <c r="AK80" s="34">
        <f>RTM_IEX!M80</f>
        <v>0.53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14.446451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5.2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0.17242218839999998</v>
      </c>
      <c r="AD81">
        <f t="shared" si="4"/>
        <v>20.354028811599999</v>
      </c>
      <c r="AE81">
        <v>0</v>
      </c>
      <c r="AF81" s="24"/>
      <c r="AG81">
        <f t="shared" si="5"/>
        <v>20.354028811599999</v>
      </c>
      <c r="AI81" s="34">
        <f>PXIL!M81</f>
        <v>0</v>
      </c>
      <c r="AJ81" s="34">
        <f>PXIL!S81</f>
        <v>0</v>
      </c>
      <c r="AK81" s="34">
        <f>RTM_IEX!M81</f>
        <v>0.88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14.446451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6.95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0.18771018839999998</v>
      </c>
      <c r="AD82">
        <f t="shared" si="4"/>
        <v>22.158740811599998</v>
      </c>
      <c r="AE82">
        <v>0</v>
      </c>
      <c r="AF82" s="24"/>
      <c r="AG82">
        <f t="shared" si="5"/>
        <v>22.158740811599998</v>
      </c>
      <c r="AI82" s="34">
        <f>PXIL!M82</f>
        <v>0</v>
      </c>
      <c r="AJ82" s="34">
        <f>PXIL!S82</f>
        <v>0</v>
      </c>
      <c r="AK82" s="34">
        <f>RTM_IEX!M82</f>
        <v>0.95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14.446451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9.6300000000000008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0.20224218839999997</v>
      </c>
      <c r="AD83">
        <f t="shared" si="4"/>
        <v>23.874208811599999</v>
      </c>
      <c r="AE83">
        <v>0</v>
      </c>
      <c r="AF83" s="24"/>
      <c r="AG83">
        <f t="shared" si="5"/>
        <v>23.874208811599999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14.446451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9.6300000000000008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0.20224218839999997</v>
      </c>
      <c r="AD84">
        <f t="shared" si="4"/>
        <v>23.874208811599999</v>
      </c>
      <c r="AE84">
        <v>0</v>
      </c>
      <c r="AF84" s="24"/>
      <c r="AG84">
        <f t="shared" si="5"/>
        <v>23.874208811599999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14.446451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9.6300000000000008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0.20224218839999997</v>
      </c>
      <c r="AD85">
        <f t="shared" si="4"/>
        <v>23.874208811599999</v>
      </c>
      <c r="AE85">
        <v>0</v>
      </c>
      <c r="AF85" s="24"/>
      <c r="AG85">
        <f t="shared" si="5"/>
        <v>23.874208811599999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14.446451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7.9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0.18771018840000001</v>
      </c>
      <c r="AD86">
        <f t="shared" si="4"/>
        <v>22.158740811600001</v>
      </c>
      <c r="AE86">
        <v>0</v>
      </c>
      <c r="AF86" s="24"/>
      <c r="AG86">
        <f t="shared" si="5"/>
        <v>22.158740811600001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14.446451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9.6300000000000008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0.20224218839999997</v>
      </c>
      <c r="AD87">
        <f t="shared" si="4"/>
        <v>23.874208811599999</v>
      </c>
      <c r="AE87">
        <v>0</v>
      </c>
      <c r="AF87" s="24"/>
      <c r="AG87">
        <f t="shared" si="5"/>
        <v>23.874208811599999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14.446451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9.6300000000000008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0.20224218839999997</v>
      </c>
      <c r="AD88">
        <f t="shared" si="4"/>
        <v>23.874208811599999</v>
      </c>
      <c r="AE88">
        <v>0</v>
      </c>
      <c r="AF88" s="24"/>
      <c r="AG88">
        <f t="shared" si="5"/>
        <v>23.874208811599999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14.446451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9.6300000000000008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0.20224218839999997</v>
      </c>
      <c r="AD89">
        <f t="shared" si="4"/>
        <v>23.874208811599999</v>
      </c>
      <c r="AE89">
        <v>0</v>
      </c>
      <c r="AF89" s="24"/>
      <c r="AG89">
        <f t="shared" si="5"/>
        <v>23.874208811599999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14.446451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4.91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0.16259418839999998</v>
      </c>
      <c r="AD90">
        <f t="shared" si="4"/>
        <v>19.1938568116</v>
      </c>
      <c r="AE90">
        <v>0</v>
      </c>
      <c r="AF90" s="24"/>
      <c r="AG90">
        <f t="shared" si="5"/>
        <v>19.1938568116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14.446451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5.49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0.16746618839999997</v>
      </c>
      <c r="AD91">
        <f t="shared" si="4"/>
        <v>19.768984811599999</v>
      </c>
      <c r="AE91">
        <v>0</v>
      </c>
      <c r="AF91" s="24"/>
      <c r="AG91">
        <f t="shared" si="5"/>
        <v>19.768984811599999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14.446451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7.32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0.18283818839999999</v>
      </c>
      <c r="AD92">
        <f t="shared" si="4"/>
        <v>21.583612811599998</v>
      </c>
      <c r="AE92">
        <v>0</v>
      </c>
      <c r="AF92" s="24"/>
      <c r="AG92">
        <f t="shared" si="5"/>
        <v>21.583612811599998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14.446451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5.3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0.16587018840000001</v>
      </c>
      <c r="AD93">
        <f t="shared" si="4"/>
        <v>19.580580811600001</v>
      </c>
      <c r="AE93">
        <v>0</v>
      </c>
      <c r="AF93" s="24"/>
      <c r="AG93">
        <f t="shared" si="5"/>
        <v>19.580580811600001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14.446451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7.03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0.1804021884</v>
      </c>
      <c r="AD94">
        <f t="shared" si="4"/>
        <v>21.296048811600002</v>
      </c>
      <c r="AE94">
        <v>0</v>
      </c>
      <c r="AF94" s="24"/>
      <c r="AG94">
        <f t="shared" si="5"/>
        <v>21.296048811600002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14.446451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8.86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0.19577418839999999</v>
      </c>
      <c r="AD95">
        <f t="shared" si="4"/>
        <v>23.110676811599998</v>
      </c>
      <c r="AE95">
        <v>0</v>
      </c>
      <c r="AF95" s="24"/>
      <c r="AG95">
        <f t="shared" si="5"/>
        <v>23.110676811599998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14.446451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7.32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0.18283818839999999</v>
      </c>
      <c r="AD96">
        <f t="shared" si="4"/>
        <v>21.583612811599998</v>
      </c>
      <c r="AE96">
        <v>0</v>
      </c>
      <c r="AF96" s="24"/>
      <c r="AG96">
        <f t="shared" si="5"/>
        <v>21.583612811599998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14.446451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6.84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0.17880618839999998</v>
      </c>
      <c r="AD97">
        <f t="shared" si="4"/>
        <v>21.1076448116</v>
      </c>
      <c r="AE97">
        <v>0</v>
      </c>
      <c r="AF97" s="24"/>
      <c r="AG97">
        <f t="shared" si="5"/>
        <v>21.1076448116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14.446451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5.49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0.16746618839999997</v>
      </c>
      <c r="AD98">
        <f t="shared" si="4"/>
        <v>19.768984811599999</v>
      </c>
      <c r="AE98">
        <v>0</v>
      </c>
      <c r="AF98" s="24"/>
      <c r="AG98">
        <f t="shared" si="5"/>
        <v>19.768984811599999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0.34314334725000045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0.12904749999999995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4.0511381168999976E-3</v>
      </c>
      <c r="AD99">
        <f t="shared" si="6"/>
        <v>0.47822720913310013</v>
      </c>
      <c r="AE99">
        <f t="shared" ref="AE99:AT99" si="8">SUM(AE3:AE98)/4000</f>
        <v>0</v>
      </c>
      <c r="AG99">
        <f t="shared" si="8"/>
        <v>0.47822720913310013</v>
      </c>
      <c r="AI99">
        <f t="shared" si="8"/>
        <v>0</v>
      </c>
      <c r="AJ99">
        <f t="shared" si="8"/>
        <v>0</v>
      </c>
      <c r="AK99">
        <f t="shared" si="8"/>
        <v>5.0675000000000008E-3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5.0200000000000002E-3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45286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'[1]26'!B5</f>
        <v>265</v>
      </c>
      <c r="C3" s="16">
        <f>'[1]26'!C5</f>
        <v>0</v>
      </c>
      <c r="D3" s="16">
        <f>'[1]26'!D5</f>
        <v>75</v>
      </c>
      <c r="E3" s="16">
        <f>'[1]26'!E5</f>
        <v>0</v>
      </c>
      <c r="F3" s="15">
        <f>SUM(B3:E3)</f>
        <v>340</v>
      </c>
      <c r="G3" s="15">
        <f>'[1]26'!H5</f>
        <v>0</v>
      </c>
      <c r="H3" s="16">
        <f>'[1]26'!I5</f>
        <v>0</v>
      </c>
      <c r="I3" s="16">
        <f>'[1]26'!J5</f>
        <v>0</v>
      </c>
      <c r="J3" s="16">
        <f>'[1]26'!K5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'[1]26'!B6</f>
        <v>265</v>
      </c>
      <c r="C4" s="16">
        <f>'[1]26'!C6</f>
        <v>0</v>
      </c>
      <c r="D4" s="16">
        <f>'[1]26'!D6</f>
        <v>75</v>
      </c>
      <c r="E4" s="16">
        <f>'[1]26'!E6</f>
        <v>0</v>
      </c>
      <c r="F4" s="15">
        <f>SUM(B4:E4)</f>
        <v>340</v>
      </c>
      <c r="G4" s="15">
        <f>'[1]26'!H6</f>
        <v>0</v>
      </c>
      <c r="H4" s="16">
        <f>'[1]26'!I6</f>
        <v>0</v>
      </c>
      <c r="I4" s="16">
        <f>'[1]26'!J6</f>
        <v>0</v>
      </c>
      <c r="J4" s="16">
        <f>'[1]26'!K6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'[1]26'!B7</f>
        <v>265</v>
      </c>
      <c r="C5" s="16">
        <f>'[1]26'!C7</f>
        <v>0</v>
      </c>
      <c r="D5" s="16">
        <f>'[1]26'!D7</f>
        <v>75</v>
      </c>
      <c r="E5" s="16">
        <f>'[1]26'!E7</f>
        <v>0</v>
      </c>
      <c r="F5" s="15">
        <f t="shared" ref="F5:F68" si="6">SUM(B5:E5)</f>
        <v>340</v>
      </c>
      <c r="G5" s="15">
        <f>'[1]26'!H7</f>
        <v>0</v>
      </c>
      <c r="H5" s="16">
        <f>'[1]26'!I7</f>
        <v>0</v>
      </c>
      <c r="I5" s="16">
        <f>'[1]26'!J7</f>
        <v>0</v>
      </c>
      <c r="J5" s="16">
        <f>'[1]26'!K7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'[1]26'!B8</f>
        <v>265</v>
      </c>
      <c r="C6" s="16">
        <f>'[1]26'!C8</f>
        <v>0</v>
      </c>
      <c r="D6" s="16">
        <f>'[1]26'!D8</f>
        <v>75</v>
      </c>
      <c r="E6" s="16">
        <f>'[1]26'!E8</f>
        <v>0</v>
      </c>
      <c r="F6" s="15">
        <f t="shared" si="6"/>
        <v>340</v>
      </c>
      <c r="G6" s="15">
        <f>'[1]26'!H8</f>
        <v>0</v>
      </c>
      <c r="H6" s="16">
        <f>'[1]26'!I8</f>
        <v>0</v>
      </c>
      <c r="I6" s="16">
        <f>'[1]26'!J8</f>
        <v>0</v>
      </c>
      <c r="J6" s="16">
        <f>'[1]26'!K8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'[1]26'!B9</f>
        <v>265</v>
      </c>
      <c r="C7" s="16">
        <f>'[1]26'!C9</f>
        <v>0</v>
      </c>
      <c r="D7" s="16">
        <f>'[1]26'!D9</f>
        <v>75</v>
      </c>
      <c r="E7" s="16">
        <f>'[1]26'!E9</f>
        <v>0</v>
      </c>
      <c r="F7" s="15">
        <f t="shared" si="6"/>
        <v>340</v>
      </c>
      <c r="G7" s="15">
        <f>'[1]26'!H9</f>
        <v>0</v>
      </c>
      <c r="H7" s="16">
        <f>'[1]26'!I9</f>
        <v>0</v>
      </c>
      <c r="I7" s="16">
        <f>'[1]26'!J9</f>
        <v>0</v>
      </c>
      <c r="J7" s="16">
        <f>'[1]26'!K9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'[1]26'!B10</f>
        <v>265</v>
      </c>
      <c r="C8" s="16">
        <f>'[1]26'!C10</f>
        <v>0</v>
      </c>
      <c r="D8" s="16">
        <f>'[1]26'!D10</f>
        <v>75</v>
      </c>
      <c r="E8" s="16">
        <f>'[1]26'!E10</f>
        <v>0</v>
      </c>
      <c r="F8" s="15">
        <f t="shared" si="6"/>
        <v>340</v>
      </c>
      <c r="G8" s="15">
        <f>'[1]26'!H10</f>
        <v>0</v>
      </c>
      <c r="H8" s="16">
        <f>'[1]26'!I10</f>
        <v>0</v>
      </c>
      <c r="I8" s="16">
        <f>'[1]26'!J10</f>
        <v>0</v>
      </c>
      <c r="J8" s="16">
        <f>'[1]26'!K10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'[1]26'!B11</f>
        <v>265</v>
      </c>
      <c r="C9" s="16">
        <f>'[1]26'!C11</f>
        <v>0</v>
      </c>
      <c r="D9" s="16">
        <f>'[1]26'!D11</f>
        <v>75</v>
      </c>
      <c r="E9" s="16">
        <f>'[1]26'!E11</f>
        <v>0</v>
      </c>
      <c r="F9" s="15">
        <f t="shared" si="6"/>
        <v>340</v>
      </c>
      <c r="G9" s="15">
        <f>'[1]26'!H11</f>
        <v>0</v>
      </c>
      <c r="H9" s="16">
        <f>'[1]26'!I11</f>
        <v>0</v>
      </c>
      <c r="I9" s="16">
        <f>'[1]26'!J11</f>
        <v>0</v>
      </c>
      <c r="J9" s="16">
        <f>'[1]26'!K11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'[1]26'!B12</f>
        <v>265</v>
      </c>
      <c r="C10" s="16">
        <f>'[1]26'!C12</f>
        <v>0</v>
      </c>
      <c r="D10" s="16">
        <f>'[1]26'!D12</f>
        <v>75</v>
      </c>
      <c r="E10" s="16">
        <f>'[1]26'!E12</f>
        <v>0</v>
      </c>
      <c r="F10" s="15">
        <f t="shared" si="6"/>
        <v>340</v>
      </c>
      <c r="G10" s="15">
        <f>'[1]26'!H12</f>
        <v>0</v>
      </c>
      <c r="H10" s="16">
        <f>'[1]26'!I12</f>
        <v>0</v>
      </c>
      <c r="I10" s="16">
        <f>'[1]26'!J12</f>
        <v>0</v>
      </c>
      <c r="J10" s="16">
        <f>'[1]26'!K12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'[1]26'!B13</f>
        <v>265</v>
      </c>
      <c r="C11" s="16">
        <f>'[1]26'!C13</f>
        <v>0</v>
      </c>
      <c r="D11" s="16">
        <f>'[1]26'!D13</f>
        <v>75</v>
      </c>
      <c r="E11" s="16">
        <f>'[1]26'!E13</f>
        <v>0</v>
      </c>
      <c r="F11" s="15">
        <f t="shared" si="6"/>
        <v>340</v>
      </c>
      <c r="G11" s="15">
        <f>'[1]26'!H13</f>
        <v>0</v>
      </c>
      <c r="H11" s="16">
        <f>'[1]26'!I13</f>
        <v>0</v>
      </c>
      <c r="I11" s="16">
        <f>'[1]26'!J13</f>
        <v>0</v>
      </c>
      <c r="J11" s="16">
        <f>'[1]26'!K13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'[1]26'!B14</f>
        <v>265</v>
      </c>
      <c r="C12" s="16">
        <f>'[1]26'!C14</f>
        <v>0</v>
      </c>
      <c r="D12" s="16">
        <f>'[1]26'!D14</f>
        <v>75</v>
      </c>
      <c r="E12" s="16">
        <f>'[1]26'!E14</f>
        <v>0</v>
      </c>
      <c r="F12" s="15">
        <f t="shared" si="6"/>
        <v>340</v>
      </c>
      <c r="G12" s="15">
        <f>'[1]26'!H14</f>
        <v>0</v>
      </c>
      <c r="H12" s="16">
        <f>'[1]26'!I14</f>
        <v>0</v>
      </c>
      <c r="I12" s="16">
        <f>'[1]26'!J14</f>
        <v>0</v>
      </c>
      <c r="J12" s="16">
        <f>'[1]26'!K14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'[1]26'!B15</f>
        <v>265</v>
      </c>
      <c r="C13" s="16">
        <f>'[1]26'!C15</f>
        <v>0</v>
      </c>
      <c r="D13" s="16">
        <f>'[1]26'!D15</f>
        <v>75</v>
      </c>
      <c r="E13" s="16">
        <f>'[1]26'!E15</f>
        <v>0</v>
      </c>
      <c r="F13" s="15">
        <f t="shared" si="6"/>
        <v>340</v>
      </c>
      <c r="G13" s="15">
        <f>'[1]26'!H15</f>
        <v>0</v>
      </c>
      <c r="H13" s="16">
        <f>'[1]26'!I15</f>
        <v>0</v>
      </c>
      <c r="I13" s="16">
        <f>'[1]26'!J15</f>
        <v>0</v>
      </c>
      <c r="J13" s="16">
        <f>'[1]26'!K15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'[1]26'!B16</f>
        <v>265</v>
      </c>
      <c r="C14" s="16">
        <f>'[1]26'!C16</f>
        <v>0</v>
      </c>
      <c r="D14" s="16">
        <f>'[1]26'!D16</f>
        <v>75</v>
      </c>
      <c r="E14" s="16">
        <f>'[1]26'!E16</f>
        <v>0</v>
      </c>
      <c r="F14" s="15">
        <f t="shared" si="6"/>
        <v>340</v>
      </c>
      <c r="G14" s="15">
        <f>'[1]26'!H16</f>
        <v>0</v>
      </c>
      <c r="H14" s="16">
        <f>'[1]26'!I16</f>
        <v>0</v>
      </c>
      <c r="I14" s="16">
        <f>'[1]26'!J16</f>
        <v>0</v>
      </c>
      <c r="J14" s="16">
        <f>'[1]26'!K16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'[1]26'!B17</f>
        <v>265</v>
      </c>
      <c r="C15" s="16">
        <f>'[1]26'!C17</f>
        <v>0</v>
      </c>
      <c r="D15" s="16">
        <f>'[1]26'!D17</f>
        <v>75</v>
      </c>
      <c r="E15" s="16">
        <f>'[1]26'!E17</f>
        <v>0</v>
      </c>
      <c r="F15" s="15">
        <f t="shared" si="6"/>
        <v>340</v>
      </c>
      <c r="G15" s="15">
        <f>'[1]26'!H17</f>
        <v>0</v>
      </c>
      <c r="H15" s="16">
        <f>'[1]26'!I17</f>
        <v>0</v>
      </c>
      <c r="I15" s="16">
        <f>'[1]26'!J17</f>
        <v>0</v>
      </c>
      <c r="J15" s="16">
        <f>'[1]26'!K17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'[1]26'!B18</f>
        <v>265</v>
      </c>
      <c r="C16" s="16">
        <f>'[1]26'!C18</f>
        <v>0</v>
      </c>
      <c r="D16" s="16">
        <f>'[1]26'!D18</f>
        <v>75</v>
      </c>
      <c r="E16" s="16">
        <f>'[1]26'!E18</f>
        <v>0</v>
      </c>
      <c r="F16" s="15">
        <f t="shared" si="6"/>
        <v>340</v>
      </c>
      <c r="G16" s="15">
        <f>'[1]26'!H18</f>
        <v>0</v>
      </c>
      <c r="H16" s="16">
        <f>'[1]26'!I18</f>
        <v>0</v>
      </c>
      <c r="I16" s="16">
        <f>'[1]26'!J18</f>
        <v>0</v>
      </c>
      <c r="J16" s="16">
        <f>'[1]26'!K18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'[1]26'!B19</f>
        <v>265</v>
      </c>
      <c r="C17" s="16">
        <f>'[1]26'!C19</f>
        <v>0</v>
      </c>
      <c r="D17" s="16">
        <f>'[1]26'!D19</f>
        <v>75</v>
      </c>
      <c r="E17" s="16">
        <f>'[1]26'!E19</f>
        <v>0</v>
      </c>
      <c r="F17" s="15">
        <f t="shared" si="6"/>
        <v>340</v>
      </c>
      <c r="G17" s="15">
        <f>'[1]26'!H19</f>
        <v>0</v>
      </c>
      <c r="H17" s="16">
        <f>'[1]26'!I19</f>
        <v>0</v>
      </c>
      <c r="I17" s="16">
        <f>'[1]26'!J19</f>
        <v>0</v>
      </c>
      <c r="J17" s="16">
        <f>'[1]26'!K19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'[1]26'!B20</f>
        <v>265</v>
      </c>
      <c r="C18" s="16">
        <f>'[1]26'!C20</f>
        <v>0</v>
      </c>
      <c r="D18" s="16">
        <f>'[1]26'!D20</f>
        <v>75</v>
      </c>
      <c r="E18" s="16">
        <f>'[1]26'!E20</f>
        <v>0</v>
      </c>
      <c r="F18" s="15">
        <f t="shared" si="6"/>
        <v>340</v>
      </c>
      <c r="G18" s="15">
        <f>'[1]26'!H20</f>
        <v>0</v>
      </c>
      <c r="H18" s="16">
        <f>'[1]26'!I20</f>
        <v>0</v>
      </c>
      <c r="I18" s="16">
        <f>'[1]26'!J20</f>
        <v>0</v>
      </c>
      <c r="J18" s="16">
        <f>'[1]26'!K20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'[1]26'!B21</f>
        <v>265</v>
      </c>
      <c r="C19" s="16">
        <f>'[1]26'!C21</f>
        <v>0</v>
      </c>
      <c r="D19" s="16">
        <f>'[1]26'!D21</f>
        <v>75</v>
      </c>
      <c r="E19" s="16">
        <f>'[1]26'!E21</f>
        <v>0</v>
      </c>
      <c r="F19" s="15">
        <f t="shared" si="6"/>
        <v>340</v>
      </c>
      <c r="G19" s="15">
        <f>'[1]26'!H21</f>
        <v>0</v>
      </c>
      <c r="H19" s="16">
        <f>'[1]26'!I21</f>
        <v>0</v>
      </c>
      <c r="I19" s="16">
        <f>'[1]26'!J21</f>
        <v>0</v>
      </c>
      <c r="J19" s="16">
        <f>'[1]26'!K21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'[1]26'!B22</f>
        <v>265</v>
      </c>
      <c r="C20" s="16">
        <f>'[1]26'!C22</f>
        <v>0</v>
      </c>
      <c r="D20" s="16">
        <f>'[1]26'!D22</f>
        <v>75</v>
      </c>
      <c r="E20" s="16">
        <f>'[1]26'!E22</f>
        <v>0</v>
      </c>
      <c r="F20" s="15">
        <f t="shared" si="6"/>
        <v>340</v>
      </c>
      <c r="G20" s="15">
        <f>'[1]26'!H22</f>
        <v>0</v>
      </c>
      <c r="H20" s="16">
        <f>'[1]26'!I22</f>
        <v>0</v>
      </c>
      <c r="I20" s="16">
        <f>'[1]26'!J22</f>
        <v>0</v>
      </c>
      <c r="J20" s="16">
        <f>'[1]26'!K22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'[1]26'!B23</f>
        <v>265</v>
      </c>
      <c r="C21" s="16">
        <f>'[1]26'!C23</f>
        <v>0</v>
      </c>
      <c r="D21" s="16">
        <f>'[1]26'!D23</f>
        <v>75</v>
      </c>
      <c r="E21" s="16">
        <f>'[1]26'!E23</f>
        <v>0</v>
      </c>
      <c r="F21" s="15">
        <f t="shared" si="6"/>
        <v>340</v>
      </c>
      <c r="G21" s="15">
        <f>'[1]26'!H23</f>
        <v>0</v>
      </c>
      <c r="H21" s="16">
        <f>'[1]26'!I23</f>
        <v>0</v>
      </c>
      <c r="I21" s="16">
        <f>'[1]26'!J23</f>
        <v>0</v>
      </c>
      <c r="J21" s="16">
        <f>'[1]26'!K23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'[1]26'!B24</f>
        <v>265</v>
      </c>
      <c r="C22" s="16">
        <f>'[1]26'!C24</f>
        <v>0</v>
      </c>
      <c r="D22" s="16">
        <f>'[1]26'!D24</f>
        <v>75</v>
      </c>
      <c r="E22" s="16">
        <f>'[1]26'!E24</f>
        <v>0</v>
      </c>
      <c r="F22" s="15">
        <f t="shared" si="6"/>
        <v>340</v>
      </c>
      <c r="G22" s="15">
        <f>'[1]26'!H24</f>
        <v>0</v>
      </c>
      <c r="H22" s="16">
        <f>'[1]26'!I24</f>
        <v>0</v>
      </c>
      <c r="I22" s="16">
        <f>'[1]26'!J24</f>
        <v>0</v>
      </c>
      <c r="J22" s="16">
        <f>'[1]26'!K24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'[1]26'!B25</f>
        <v>265</v>
      </c>
      <c r="C23" s="16">
        <f>'[1]26'!C25</f>
        <v>0</v>
      </c>
      <c r="D23" s="16">
        <f>'[1]26'!D25</f>
        <v>75</v>
      </c>
      <c r="E23" s="16">
        <f>'[1]26'!E25</f>
        <v>0</v>
      </c>
      <c r="F23" s="15">
        <f t="shared" si="6"/>
        <v>340</v>
      </c>
      <c r="G23" s="15">
        <f>'[1]26'!H25</f>
        <v>0</v>
      </c>
      <c r="H23" s="16">
        <f>'[1]26'!I25</f>
        <v>0</v>
      </c>
      <c r="I23" s="16">
        <f>'[1]26'!J25</f>
        <v>0</v>
      </c>
      <c r="J23" s="16">
        <f>'[1]26'!K25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'[1]26'!B26</f>
        <v>265</v>
      </c>
      <c r="C24" s="16">
        <f>'[1]26'!C26</f>
        <v>0</v>
      </c>
      <c r="D24" s="16">
        <f>'[1]26'!D26</f>
        <v>75</v>
      </c>
      <c r="E24" s="16">
        <f>'[1]26'!E26</f>
        <v>0</v>
      </c>
      <c r="F24" s="15">
        <f t="shared" si="6"/>
        <v>340</v>
      </c>
      <c r="G24" s="15">
        <f>'[1]26'!H26</f>
        <v>0</v>
      </c>
      <c r="H24" s="16">
        <f>'[1]26'!I26</f>
        <v>0</v>
      </c>
      <c r="I24" s="16">
        <f>'[1]26'!J26</f>
        <v>0</v>
      </c>
      <c r="J24" s="16">
        <f>'[1]26'!K26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'[1]26'!B27</f>
        <v>265</v>
      </c>
      <c r="C25" s="16">
        <f>'[1]26'!C27</f>
        <v>0</v>
      </c>
      <c r="D25" s="16">
        <f>'[1]26'!D27</f>
        <v>75</v>
      </c>
      <c r="E25" s="16">
        <f>'[1]26'!E27</f>
        <v>0</v>
      </c>
      <c r="F25" s="15">
        <f t="shared" si="6"/>
        <v>340</v>
      </c>
      <c r="G25" s="15">
        <f>'[1]26'!H27</f>
        <v>0</v>
      </c>
      <c r="H25" s="16">
        <f>'[1]26'!I27</f>
        <v>0</v>
      </c>
      <c r="I25" s="16">
        <f>'[1]26'!J27</f>
        <v>0</v>
      </c>
      <c r="J25" s="16">
        <f>'[1]26'!K27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'[1]26'!B28</f>
        <v>265</v>
      </c>
      <c r="C26" s="16">
        <f>'[1]26'!C28</f>
        <v>0</v>
      </c>
      <c r="D26" s="16">
        <f>'[1]26'!D28</f>
        <v>75</v>
      </c>
      <c r="E26" s="16">
        <f>'[1]26'!E28</f>
        <v>0</v>
      </c>
      <c r="F26" s="15">
        <f t="shared" si="6"/>
        <v>340</v>
      </c>
      <c r="G26" s="15">
        <f>'[1]26'!H28</f>
        <v>0</v>
      </c>
      <c r="H26" s="16">
        <f>'[1]26'!I28</f>
        <v>0</v>
      </c>
      <c r="I26" s="16">
        <f>'[1]26'!J28</f>
        <v>0</v>
      </c>
      <c r="J26" s="16">
        <f>'[1]26'!K28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'[1]26'!B29</f>
        <v>265</v>
      </c>
      <c r="C27" s="16">
        <f>'[1]26'!C29</f>
        <v>0</v>
      </c>
      <c r="D27" s="16">
        <f>'[1]26'!D29</f>
        <v>75</v>
      </c>
      <c r="E27" s="16">
        <f>'[1]26'!E29</f>
        <v>0</v>
      </c>
      <c r="F27" s="15">
        <f t="shared" si="6"/>
        <v>340</v>
      </c>
      <c r="G27" s="15">
        <f>'[1]26'!H29</f>
        <v>0</v>
      </c>
      <c r="H27" s="16">
        <f>'[1]26'!I29</f>
        <v>0</v>
      </c>
      <c r="I27" s="16">
        <f>'[1]26'!J29</f>
        <v>0</v>
      </c>
      <c r="J27" s="16">
        <f>'[1]26'!K29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'[1]26'!B30</f>
        <v>265</v>
      </c>
      <c r="C28" s="16">
        <f>'[1]26'!C30</f>
        <v>0</v>
      </c>
      <c r="D28" s="16">
        <f>'[1]26'!D30</f>
        <v>75</v>
      </c>
      <c r="E28" s="16">
        <f>'[1]26'!E30</f>
        <v>0</v>
      </c>
      <c r="F28" s="15">
        <f t="shared" si="6"/>
        <v>340</v>
      </c>
      <c r="G28" s="15">
        <f>'[1]26'!H30</f>
        <v>0</v>
      </c>
      <c r="H28" s="16">
        <f>'[1]26'!I30</f>
        <v>0</v>
      </c>
      <c r="I28" s="16">
        <f>'[1]26'!J30</f>
        <v>0</v>
      </c>
      <c r="J28" s="16">
        <f>'[1]26'!K30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'[1]26'!B31</f>
        <v>265</v>
      </c>
      <c r="C29" s="16">
        <f>'[1]26'!C31</f>
        <v>0</v>
      </c>
      <c r="D29" s="16">
        <f>'[1]26'!D31</f>
        <v>75</v>
      </c>
      <c r="E29" s="16">
        <f>'[1]26'!E31</f>
        <v>0</v>
      </c>
      <c r="F29" s="15">
        <f t="shared" si="6"/>
        <v>340</v>
      </c>
      <c r="G29" s="15">
        <f>'[1]26'!H31</f>
        <v>0</v>
      </c>
      <c r="H29" s="16">
        <f>'[1]26'!I31</f>
        <v>0</v>
      </c>
      <c r="I29" s="16">
        <f>'[1]26'!J31</f>
        <v>0</v>
      </c>
      <c r="J29" s="16">
        <f>'[1]26'!K31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'[1]26'!B32</f>
        <v>265</v>
      </c>
      <c r="C30" s="16">
        <f>'[1]26'!C32</f>
        <v>0</v>
      </c>
      <c r="D30" s="16">
        <f>'[1]26'!D32</f>
        <v>75</v>
      </c>
      <c r="E30" s="16">
        <f>'[1]26'!E32</f>
        <v>0</v>
      </c>
      <c r="F30" s="15">
        <f t="shared" si="6"/>
        <v>340</v>
      </c>
      <c r="G30" s="15">
        <f>'[1]26'!H32</f>
        <v>0</v>
      </c>
      <c r="H30" s="16">
        <f>'[1]26'!I32</f>
        <v>0</v>
      </c>
      <c r="I30" s="16">
        <f>'[1]26'!J32</f>
        <v>0</v>
      </c>
      <c r="J30" s="16">
        <f>'[1]26'!K32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'[1]26'!B33</f>
        <v>265</v>
      </c>
      <c r="C31" s="16">
        <f>'[1]26'!C33</f>
        <v>0</v>
      </c>
      <c r="D31" s="16">
        <f>'[1]26'!D33</f>
        <v>75</v>
      </c>
      <c r="E31" s="16">
        <f>'[1]26'!E33</f>
        <v>0</v>
      </c>
      <c r="F31" s="15">
        <f t="shared" si="6"/>
        <v>340</v>
      </c>
      <c r="G31" s="15">
        <f>'[1]26'!H33</f>
        <v>0</v>
      </c>
      <c r="H31" s="16">
        <f>'[1]26'!I33</f>
        <v>0</v>
      </c>
      <c r="I31" s="16">
        <f>'[1]26'!J33</f>
        <v>0</v>
      </c>
      <c r="J31" s="16">
        <f>'[1]26'!K33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'[1]26'!B34</f>
        <v>265</v>
      </c>
      <c r="C32" s="16">
        <f>'[1]26'!C34</f>
        <v>0</v>
      </c>
      <c r="D32" s="16">
        <f>'[1]26'!D34</f>
        <v>75</v>
      </c>
      <c r="E32" s="16">
        <f>'[1]26'!E34</f>
        <v>0</v>
      </c>
      <c r="F32" s="15">
        <f t="shared" si="6"/>
        <v>340</v>
      </c>
      <c r="G32" s="15">
        <f>'[1]26'!H34</f>
        <v>0</v>
      </c>
      <c r="H32" s="16">
        <f>'[1]26'!I34</f>
        <v>0</v>
      </c>
      <c r="I32" s="16">
        <f>'[1]26'!J34</f>
        <v>0</v>
      </c>
      <c r="J32" s="16">
        <f>'[1]26'!K34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'[1]26'!B35</f>
        <v>265</v>
      </c>
      <c r="C33" s="16">
        <f>'[1]26'!C35</f>
        <v>0</v>
      </c>
      <c r="D33" s="16">
        <f>'[1]26'!D35</f>
        <v>75</v>
      </c>
      <c r="E33" s="16">
        <f>'[1]26'!E35</f>
        <v>0</v>
      </c>
      <c r="F33" s="15">
        <f t="shared" si="6"/>
        <v>340</v>
      </c>
      <c r="G33" s="15">
        <f>'[1]26'!H35</f>
        <v>0</v>
      </c>
      <c r="H33" s="16">
        <f>'[1]26'!I35</f>
        <v>0</v>
      </c>
      <c r="I33" s="16">
        <f>'[1]26'!J35</f>
        <v>0</v>
      </c>
      <c r="J33" s="16">
        <f>'[1]26'!K35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'[1]26'!B36</f>
        <v>265</v>
      </c>
      <c r="C34" s="16">
        <f>'[1]26'!C36</f>
        <v>0</v>
      </c>
      <c r="D34" s="16">
        <f>'[1]26'!D36</f>
        <v>75</v>
      </c>
      <c r="E34" s="16">
        <f>'[1]26'!E36</f>
        <v>0</v>
      </c>
      <c r="F34" s="15">
        <f t="shared" si="6"/>
        <v>340</v>
      </c>
      <c r="G34" s="15">
        <f>'[1]26'!H36</f>
        <v>0</v>
      </c>
      <c r="H34" s="16">
        <f>'[1]26'!I36</f>
        <v>0</v>
      </c>
      <c r="I34" s="16">
        <f>'[1]26'!J36</f>
        <v>0</v>
      </c>
      <c r="J34" s="16">
        <f>'[1]26'!K36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'[1]26'!B37</f>
        <v>265</v>
      </c>
      <c r="C35" s="16">
        <f>'[1]26'!C37</f>
        <v>0</v>
      </c>
      <c r="D35" s="16">
        <f>'[1]26'!D37</f>
        <v>75</v>
      </c>
      <c r="E35" s="16">
        <f>'[1]26'!E37</f>
        <v>0</v>
      </c>
      <c r="F35" s="15">
        <f t="shared" si="6"/>
        <v>340</v>
      </c>
      <c r="G35" s="15">
        <f>'[1]26'!H37</f>
        <v>0</v>
      </c>
      <c r="H35" s="16">
        <f>'[1]26'!I37</f>
        <v>0</v>
      </c>
      <c r="I35" s="16">
        <f>'[1]26'!J37</f>
        <v>0</v>
      </c>
      <c r="J35" s="16">
        <f>'[1]26'!K37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'[1]26'!B38</f>
        <v>265</v>
      </c>
      <c r="C36" s="16">
        <f>'[1]26'!C38</f>
        <v>0</v>
      </c>
      <c r="D36" s="16">
        <f>'[1]26'!D38</f>
        <v>75</v>
      </c>
      <c r="E36" s="16">
        <f>'[1]26'!E38</f>
        <v>0</v>
      </c>
      <c r="F36" s="15">
        <f t="shared" si="6"/>
        <v>340</v>
      </c>
      <c r="G36" s="15">
        <f>'[1]26'!H38</f>
        <v>0</v>
      </c>
      <c r="H36" s="16">
        <f>'[1]26'!I38</f>
        <v>0</v>
      </c>
      <c r="I36" s="16">
        <f>'[1]26'!J38</f>
        <v>0</v>
      </c>
      <c r="J36" s="16">
        <f>'[1]26'!K38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'[1]26'!B39</f>
        <v>265</v>
      </c>
      <c r="C37" s="16">
        <f>'[1]26'!C39</f>
        <v>0</v>
      </c>
      <c r="D37" s="16">
        <f>'[1]26'!D39</f>
        <v>75</v>
      </c>
      <c r="E37" s="16">
        <f>'[1]26'!E39</f>
        <v>0</v>
      </c>
      <c r="F37" s="15">
        <f t="shared" si="6"/>
        <v>340</v>
      </c>
      <c r="G37" s="15">
        <f>'[1]26'!H39</f>
        <v>0</v>
      </c>
      <c r="H37" s="16">
        <f>'[1]26'!I39</f>
        <v>0</v>
      </c>
      <c r="I37" s="16">
        <f>'[1]26'!J39</f>
        <v>0</v>
      </c>
      <c r="J37" s="16">
        <f>'[1]26'!K39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'[1]26'!B40</f>
        <v>265</v>
      </c>
      <c r="C38" s="16">
        <f>'[1]26'!C40</f>
        <v>0</v>
      </c>
      <c r="D38" s="16">
        <f>'[1]26'!D40</f>
        <v>75</v>
      </c>
      <c r="E38" s="16">
        <f>'[1]26'!E40</f>
        <v>0</v>
      </c>
      <c r="F38" s="15">
        <f t="shared" si="6"/>
        <v>340</v>
      </c>
      <c r="G38" s="15">
        <f>'[1]26'!H40</f>
        <v>0</v>
      </c>
      <c r="H38" s="16">
        <f>'[1]26'!I40</f>
        <v>0</v>
      </c>
      <c r="I38" s="16">
        <f>'[1]26'!J40</f>
        <v>0</v>
      </c>
      <c r="J38" s="16">
        <f>'[1]26'!K40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'[1]26'!B41</f>
        <v>265</v>
      </c>
      <c r="C39" s="16">
        <f>'[1]26'!C41</f>
        <v>0</v>
      </c>
      <c r="D39" s="16">
        <f>'[1]26'!D41</f>
        <v>75</v>
      </c>
      <c r="E39" s="16">
        <f>'[1]26'!E41</f>
        <v>0</v>
      </c>
      <c r="F39" s="15">
        <f t="shared" si="6"/>
        <v>340</v>
      </c>
      <c r="G39" s="15">
        <f>'[1]26'!H41</f>
        <v>0</v>
      </c>
      <c r="H39" s="16">
        <f>'[1]26'!I41</f>
        <v>0</v>
      </c>
      <c r="I39" s="16">
        <f>'[1]26'!J41</f>
        <v>0</v>
      </c>
      <c r="J39" s="16">
        <f>'[1]26'!K41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'[1]26'!B42</f>
        <v>265</v>
      </c>
      <c r="C40" s="16">
        <f>'[1]26'!C42</f>
        <v>0</v>
      </c>
      <c r="D40" s="16">
        <f>'[1]26'!D42</f>
        <v>75</v>
      </c>
      <c r="E40" s="16">
        <f>'[1]26'!E42</f>
        <v>0</v>
      </c>
      <c r="F40" s="15">
        <f t="shared" si="6"/>
        <v>340</v>
      </c>
      <c r="G40" s="15">
        <f>'[1]26'!H42</f>
        <v>0</v>
      </c>
      <c r="H40" s="16">
        <f>'[1]26'!I42</f>
        <v>0</v>
      </c>
      <c r="I40" s="16">
        <f>'[1]26'!J42</f>
        <v>0</v>
      </c>
      <c r="J40" s="16">
        <f>'[1]26'!K42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'[1]26'!B43</f>
        <v>265</v>
      </c>
      <c r="C41" s="16">
        <f>'[1]26'!C43</f>
        <v>0</v>
      </c>
      <c r="D41" s="16">
        <f>'[1]26'!D43</f>
        <v>75</v>
      </c>
      <c r="E41" s="16">
        <f>'[1]26'!E43</f>
        <v>0</v>
      </c>
      <c r="F41" s="15">
        <f t="shared" si="6"/>
        <v>340</v>
      </c>
      <c r="G41" s="15">
        <f>'[1]26'!H43</f>
        <v>0</v>
      </c>
      <c r="H41" s="16">
        <f>'[1]26'!I43</f>
        <v>0</v>
      </c>
      <c r="I41" s="16">
        <f>'[1]26'!J43</f>
        <v>0</v>
      </c>
      <c r="J41" s="16">
        <f>'[1]26'!K43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'[1]26'!B44</f>
        <v>265</v>
      </c>
      <c r="C42" s="16">
        <f>'[1]26'!C44</f>
        <v>0</v>
      </c>
      <c r="D42" s="16">
        <f>'[1]26'!D44</f>
        <v>75</v>
      </c>
      <c r="E42" s="16">
        <f>'[1]26'!E44</f>
        <v>0</v>
      </c>
      <c r="F42" s="15">
        <f t="shared" si="6"/>
        <v>340</v>
      </c>
      <c r="G42" s="15">
        <f>'[1]26'!H44</f>
        <v>0</v>
      </c>
      <c r="H42" s="16">
        <f>'[1]26'!I44</f>
        <v>0</v>
      </c>
      <c r="I42" s="16">
        <f>'[1]26'!J44</f>
        <v>0</v>
      </c>
      <c r="J42" s="16">
        <f>'[1]26'!K44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'[1]26'!B45</f>
        <v>265</v>
      </c>
      <c r="C43" s="16">
        <f>'[1]26'!C45</f>
        <v>0</v>
      </c>
      <c r="D43" s="16">
        <f>'[1]26'!D45</f>
        <v>75</v>
      </c>
      <c r="E43" s="16">
        <f>'[1]26'!E45</f>
        <v>0</v>
      </c>
      <c r="F43" s="15">
        <f t="shared" si="6"/>
        <v>340</v>
      </c>
      <c r="G43" s="15">
        <f>'[1]26'!H45</f>
        <v>0</v>
      </c>
      <c r="H43" s="16">
        <f>'[1]26'!I45</f>
        <v>0</v>
      </c>
      <c r="I43" s="16">
        <f>'[1]26'!J45</f>
        <v>0</v>
      </c>
      <c r="J43" s="16">
        <f>'[1]26'!K45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'[1]26'!B46</f>
        <v>265</v>
      </c>
      <c r="C44" s="16">
        <f>'[1]26'!C46</f>
        <v>0</v>
      </c>
      <c r="D44" s="16">
        <f>'[1]26'!D46</f>
        <v>75</v>
      </c>
      <c r="E44" s="16">
        <f>'[1]26'!E46</f>
        <v>0</v>
      </c>
      <c r="F44" s="15">
        <f t="shared" si="6"/>
        <v>340</v>
      </c>
      <c r="G44" s="15">
        <f>'[1]26'!H46</f>
        <v>0</v>
      </c>
      <c r="H44" s="16">
        <f>'[1]26'!I46</f>
        <v>0</v>
      </c>
      <c r="I44" s="16">
        <f>'[1]26'!J46</f>
        <v>0</v>
      </c>
      <c r="J44" s="16">
        <f>'[1]26'!K46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'[1]26'!B47</f>
        <v>265</v>
      </c>
      <c r="C45" s="16">
        <f>'[1]26'!C47</f>
        <v>0</v>
      </c>
      <c r="D45" s="16">
        <f>'[1]26'!D47</f>
        <v>75</v>
      </c>
      <c r="E45" s="16">
        <f>'[1]26'!E47</f>
        <v>0</v>
      </c>
      <c r="F45" s="15">
        <f t="shared" si="6"/>
        <v>340</v>
      </c>
      <c r="G45" s="15">
        <f>'[1]26'!H47</f>
        <v>0</v>
      </c>
      <c r="H45" s="16">
        <f>'[1]26'!I47</f>
        <v>0</v>
      </c>
      <c r="I45" s="16">
        <f>'[1]26'!J47</f>
        <v>0</v>
      </c>
      <c r="J45" s="16">
        <f>'[1]26'!K47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'[1]26'!B48</f>
        <v>265</v>
      </c>
      <c r="C46" s="16">
        <f>'[1]26'!C48</f>
        <v>0</v>
      </c>
      <c r="D46" s="16">
        <f>'[1]26'!D48</f>
        <v>75</v>
      </c>
      <c r="E46" s="16">
        <f>'[1]26'!E48</f>
        <v>0</v>
      </c>
      <c r="F46" s="15">
        <f t="shared" si="6"/>
        <v>340</v>
      </c>
      <c r="G46" s="15">
        <f>'[1]26'!H48</f>
        <v>0</v>
      </c>
      <c r="H46" s="16">
        <f>'[1]26'!I48</f>
        <v>0</v>
      </c>
      <c r="I46" s="16">
        <f>'[1]26'!J48</f>
        <v>0</v>
      </c>
      <c r="J46" s="16">
        <f>'[1]26'!K48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'[1]26'!B49</f>
        <v>265</v>
      </c>
      <c r="C47" s="16">
        <f>'[1]26'!C49</f>
        <v>0</v>
      </c>
      <c r="D47" s="16">
        <f>'[1]26'!D49</f>
        <v>75</v>
      </c>
      <c r="E47" s="16">
        <f>'[1]26'!E49</f>
        <v>0</v>
      </c>
      <c r="F47" s="15">
        <f t="shared" si="6"/>
        <v>340</v>
      </c>
      <c r="G47" s="15">
        <f>'[1]26'!H49</f>
        <v>0</v>
      </c>
      <c r="H47" s="16">
        <f>'[1]26'!I49</f>
        <v>0</v>
      </c>
      <c r="I47" s="16">
        <f>'[1]26'!J49</f>
        <v>0</v>
      </c>
      <c r="J47" s="16">
        <f>'[1]26'!K49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'[1]26'!B50</f>
        <v>265</v>
      </c>
      <c r="C48" s="16">
        <f>'[1]26'!C50</f>
        <v>0</v>
      </c>
      <c r="D48" s="16">
        <f>'[1]26'!D50</f>
        <v>75</v>
      </c>
      <c r="E48" s="16">
        <f>'[1]26'!E50</f>
        <v>0</v>
      </c>
      <c r="F48" s="15">
        <f t="shared" si="6"/>
        <v>340</v>
      </c>
      <c r="G48" s="15">
        <f>'[1]26'!H50</f>
        <v>0</v>
      </c>
      <c r="H48" s="16">
        <f>'[1]26'!I50</f>
        <v>0</v>
      </c>
      <c r="I48" s="16">
        <f>'[1]26'!J50</f>
        <v>0</v>
      </c>
      <c r="J48" s="16">
        <f>'[1]26'!K50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'[1]26'!B51</f>
        <v>265</v>
      </c>
      <c r="C49" s="16">
        <f>'[1]26'!C51</f>
        <v>0</v>
      </c>
      <c r="D49" s="16">
        <f>'[1]26'!D51</f>
        <v>75</v>
      </c>
      <c r="E49" s="16">
        <f>'[1]26'!E51</f>
        <v>0</v>
      </c>
      <c r="F49" s="15">
        <f t="shared" si="6"/>
        <v>340</v>
      </c>
      <c r="G49" s="15">
        <f>'[1]26'!H51</f>
        <v>0</v>
      </c>
      <c r="H49" s="16">
        <f>'[1]26'!I51</f>
        <v>0</v>
      </c>
      <c r="I49" s="16">
        <f>'[1]26'!J51</f>
        <v>0</v>
      </c>
      <c r="J49" s="16">
        <f>'[1]26'!K51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'[1]26'!B52</f>
        <v>265</v>
      </c>
      <c r="C50" s="16">
        <f>'[1]26'!C52</f>
        <v>0</v>
      </c>
      <c r="D50" s="16">
        <f>'[1]26'!D52</f>
        <v>75</v>
      </c>
      <c r="E50" s="16">
        <f>'[1]26'!E52</f>
        <v>0</v>
      </c>
      <c r="F50" s="15">
        <f t="shared" si="6"/>
        <v>340</v>
      </c>
      <c r="G50" s="15">
        <f>'[1]26'!H52</f>
        <v>0</v>
      </c>
      <c r="H50" s="16">
        <f>'[1]26'!I52</f>
        <v>0</v>
      </c>
      <c r="I50" s="16">
        <f>'[1]26'!J52</f>
        <v>0</v>
      </c>
      <c r="J50" s="16">
        <f>'[1]26'!K52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'[1]26'!B53</f>
        <v>265</v>
      </c>
      <c r="C51" s="16">
        <f>'[1]26'!C53</f>
        <v>0</v>
      </c>
      <c r="D51" s="16">
        <f>'[1]26'!D53</f>
        <v>75</v>
      </c>
      <c r="E51" s="16">
        <f>'[1]26'!E53</f>
        <v>0</v>
      </c>
      <c r="F51" s="15">
        <f t="shared" si="6"/>
        <v>340</v>
      </c>
      <c r="G51" s="15">
        <f>'[1]26'!H53</f>
        <v>0</v>
      </c>
      <c r="H51" s="16">
        <f>'[1]26'!I53</f>
        <v>0</v>
      </c>
      <c r="I51" s="16">
        <f>'[1]26'!J53</f>
        <v>0</v>
      </c>
      <c r="J51" s="16">
        <f>'[1]26'!K53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'[1]26'!B54</f>
        <v>265</v>
      </c>
      <c r="C52" s="16">
        <f>'[1]26'!C54</f>
        <v>0</v>
      </c>
      <c r="D52" s="16">
        <f>'[1]26'!D54</f>
        <v>75</v>
      </c>
      <c r="E52" s="16">
        <f>'[1]26'!E54</f>
        <v>0</v>
      </c>
      <c r="F52" s="15">
        <f t="shared" si="6"/>
        <v>340</v>
      </c>
      <c r="G52" s="15">
        <f>'[1]26'!H54</f>
        <v>0</v>
      </c>
      <c r="H52" s="16">
        <f>'[1]26'!I54</f>
        <v>0</v>
      </c>
      <c r="I52" s="16">
        <f>'[1]26'!J54</f>
        <v>0</v>
      </c>
      <c r="J52" s="16">
        <f>'[1]26'!K54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'[1]26'!B55</f>
        <v>265</v>
      </c>
      <c r="C53" s="16">
        <f>'[1]26'!C55</f>
        <v>0</v>
      </c>
      <c r="D53" s="16">
        <f>'[1]26'!D55</f>
        <v>75</v>
      </c>
      <c r="E53" s="16">
        <f>'[1]26'!E55</f>
        <v>0</v>
      </c>
      <c r="F53" s="15">
        <f t="shared" si="6"/>
        <v>340</v>
      </c>
      <c r="G53" s="15">
        <f>'[1]26'!H55</f>
        <v>0</v>
      </c>
      <c r="H53" s="16">
        <f>'[1]26'!I55</f>
        <v>0</v>
      </c>
      <c r="I53" s="16">
        <f>'[1]26'!J55</f>
        <v>0</v>
      </c>
      <c r="J53" s="16">
        <f>'[1]26'!K55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'[1]26'!B56</f>
        <v>265</v>
      </c>
      <c r="C54" s="16">
        <f>'[1]26'!C56</f>
        <v>0</v>
      </c>
      <c r="D54" s="16">
        <f>'[1]26'!D56</f>
        <v>75</v>
      </c>
      <c r="E54" s="16">
        <f>'[1]26'!E56</f>
        <v>0</v>
      </c>
      <c r="F54" s="15">
        <f t="shared" si="6"/>
        <v>340</v>
      </c>
      <c r="G54" s="15">
        <f>'[1]26'!H56</f>
        <v>0</v>
      </c>
      <c r="H54" s="16">
        <f>'[1]26'!I56</f>
        <v>0</v>
      </c>
      <c r="I54" s="16">
        <f>'[1]26'!J56</f>
        <v>0</v>
      </c>
      <c r="J54" s="16">
        <f>'[1]26'!K56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'[1]26'!B57</f>
        <v>265</v>
      </c>
      <c r="C55" s="16">
        <f>'[1]26'!C57</f>
        <v>0</v>
      </c>
      <c r="D55" s="16">
        <f>'[1]26'!D57</f>
        <v>75</v>
      </c>
      <c r="E55" s="16">
        <f>'[1]26'!E57</f>
        <v>0</v>
      </c>
      <c r="F55" s="15">
        <f t="shared" si="6"/>
        <v>340</v>
      </c>
      <c r="G55" s="15">
        <f>'[1]26'!H57</f>
        <v>0</v>
      </c>
      <c r="H55" s="16">
        <f>'[1]26'!I57</f>
        <v>0</v>
      </c>
      <c r="I55" s="16">
        <f>'[1]26'!J57</f>
        <v>0</v>
      </c>
      <c r="J55" s="16">
        <f>'[1]26'!K57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'[1]26'!B58</f>
        <v>265</v>
      </c>
      <c r="C56" s="16">
        <f>'[1]26'!C58</f>
        <v>0</v>
      </c>
      <c r="D56" s="16">
        <f>'[1]26'!D58</f>
        <v>75</v>
      </c>
      <c r="E56" s="16">
        <f>'[1]26'!E58</f>
        <v>0</v>
      </c>
      <c r="F56" s="15">
        <f t="shared" si="6"/>
        <v>340</v>
      </c>
      <c r="G56" s="15">
        <f>'[1]26'!H58</f>
        <v>0</v>
      </c>
      <c r="H56" s="16">
        <f>'[1]26'!I58</f>
        <v>0</v>
      </c>
      <c r="I56" s="16">
        <f>'[1]26'!J58</f>
        <v>0</v>
      </c>
      <c r="J56" s="16">
        <f>'[1]26'!K58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'[1]26'!B59</f>
        <v>265</v>
      </c>
      <c r="C57" s="16">
        <f>'[1]26'!C59</f>
        <v>0</v>
      </c>
      <c r="D57" s="16">
        <f>'[1]26'!D59</f>
        <v>75</v>
      </c>
      <c r="E57" s="16">
        <f>'[1]26'!E59</f>
        <v>0</v>
      </c>
      <c r="F57" s="15">
        <f t="shared" si="6"/>
        <v>340</v>
      </c>
      <c r="G57" s="15">
        <f>'[1]26'!H59</f>
        <v>0</v>
      </c>
      <c r="H57" s="16">
        <f>'[1]26'!I59</f>
        <v>0</v>
      </c>
      <c r="I57" s="16">
        <f>'[1]26'!J59</f>
        <v>0</v>
      </c>
      <c r="J57" s="16">
        <f>'[1]26'!K59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'[1]26'!B60</f>
        <v>265</v>
      </c>
      <c r="C58" s="16">
        <f>'[1]26'!C60</f>
        <v>0</v>
      </c>
      <c r="D58" s="16">
        <f>'[1]26'!D60</f>
        <v>75</v>
      </c>
      <c r="E58" s="16">
        <f>'[1]26'!E60</f>
        <v>0</v>
      </c>
      <c r="F58" s="15">
        <f t="shared" si="6"/>
        <v>340</v>
      </c>
      <c r="G58" s="15">
        <f>'[1]26'!H60</f>
        <v>0</v>
      </c>
      <c r="H58" s="16">
        <f>'[1]26'!I60</f>
        <v>0</v>
      </c>
      <c r="I58" s="16">
        <f>'[1]26'!J60</f>
        <v>0</v>
      </c>
      <c r="J58" s="16">
        <f>'[1]26'!K60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'[1]26'!B61</f>
        <v>265</v>
      </c>
      <c r="C59" s="16">
        <f>'[1]26'!C61</f>
        <v>0</v>
      </c>
      <c r="D59" s="16">
        <f>'[1]26'!D61</f>
        <v>75</v>
      </c>
      <c r="E59" s="16">
        <f>'[1]26'!E61</f>
        <v>0</v>
      </c>
      <c r="F59" s="15">
        <f t="shared" si="6"/>
        <v>340</v>
      </c>
      <c r="G59" s="15">
        <f>'[1]26'!H61</f>
        <v>0</v>
      </c>
      <c r="H59" s="16">
        <f>'[1]26'!I61</f>
        <v>0</v>
      </c>
      <c r="I59" s="16">
        <f>'[1]26'!J61</f>
        <v>0</v>
      </c>
      <c r="J59" s="16">
        <f>'[1]26'!K61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'[1]26'!B62</f>
        <v>265</v>
      </c>
      <c r="C60" s="16">
        <f>'[1]26'!C62</f>
        <v>0</v>
      </c>
      <c r="D60" s="16">
        <f>'[1]26'!D62</f>
        <v>75</v>
      </c>
      <c r="E60" s="16">
        <f>'[1]26'!E62</f>
        <v>0</v>
      </c>
      <c r="F60" s="15">
        <f t="shared" si="6"/>
        <v>340</v>
      </c>
      <c r="G60" s="15">
        <f>'[1]26'!H62</f>
        <v>0</v>
      </c>
      <c r="H60" s="16">
        <f>'[1]26'!I62</f>
        <v>0</v>
      </c>
      <c r="I60" s="16">
        <f>'[1]26'!J62</f>
        <v>0</v>
      </c>
      <c r="J60" s="16">
        <f>'[1]26'!K62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'[1]26'!B63</f>
        <v>265</v>
      </c>
      <c r="C61" s="16">
        <f>'[1]26'!C63</f>
        <v>0</v>
      </c>
      <c r="D61" s="16">
        <f>'[1]26'!D63</f>
        <v>75</v>
      </c>
      <c r="E61" s="16">
        <f>'[1]26'!E63</f>
        <v>0</v>
      </c>
      <c r="F61" s="15">
        <f t="shared" si="6"/>
        <v>340</v>
      </c>
      <c r="G61" s="15">
        <f>'[1]26'!H63</f>
        <v>0</v>
      </c>
      <c r="H61" s="16">
        <f>'[1]26'!I63</f>
        <v>0</v>
      </c>
      <c r="I61" s="16">
        <f>'[1]26'!J63</f>
        <v>0</v>
      </c>
      <c r="J61" s="16">
        <f>'[1]26'!K63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'[1]26'!B64</f>
        <v>265</v>
      </c>
      <c r="C62" s="16">
        <f>'[1]26'!C64</f>
        <v>0</v>
      </c>
      <c r="D62" s="16">
        <f>'[1]26'!D64</f>
        <v>75</v>
      </c>
      <c r="E62" s="16">
        <f>'[1]26'!E64</f>
        <v>0</v>
      </c>
      <c r="F62" s="15">
        <f t="shared" si="6"/>
        <v>340</v>
      </c>
      <c r="G62" s="15">
        <f>'[1]26'!H64</f>
        <v>0</v>
      </c>
      <c r="H62" s="16">
        <f>'[1]26'!I64</f>
        <v>0</v>
      </c>
      <c r="I62" s="16">
        <f>'[1]26'!J64</f>
        <v>0</v>
      </c>
      <c r="J62" s="16">
        <f>'[1]26'!K64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'[1]26'!B65</f>
        <v>265</v>
      </c>
      <c r="C63" s="16">
        <f>'[1]26'!C65</f>
        <v>0</v>
      </c>
      <c r="D63" s="16">
        <f>'[1]26'!D65</f>
        <v>75</v>
      </c>
      <c r="E63" s="16">
        <f>'[1]26'!E65</f>
        <v>0</v>
      </c>
      <c r="F63" s="15">
        <f t="shared" si="6"/>
        <v>340</v>
      </c>
      <c r="G63" s="15">
        <f>'[1]26'!H65</f>
        <v>0</v>
      </c>
      <c r="H63" s="16">
        <f>'[1]26'!I65</f>
        <v>0</v>
      </c>
      <c r="I63" s="16">
        <f>'[1]26'!J65</f>
        <v>0</v>
      </c>
      <c r="J63" s="16">
        <f>'[1]26'!K65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'[1]26'!B66</f>
        <v>265</v>
      </c>
      <c r="C64" s="16">
        <f>'[1]26'!C66</f>
        <v>0</v>
      </c>
      <c r="D64" s="16">
        <f>'[1]26'!D66</f>
        <v>75</v>
      </c>
      <c r="E64" s="16">
        <f>'[1]26'!E66</f>
        <v>0</v>
      </c>
      <c r="F64" s="15">
        <f t="shared" si="6"/>
        <v>340</v>
      </c>
      <c r="G64" s="15">
        <f>'[1]26'!H66</f>
        <v>0</v>
      </c>
      <c r="H64" s="16">
        <f>'[1]26'!I66</f>
        <v>0</v>
      </c>
      <c r="I64" s="16">
        <f>'[1]26'!J66</f>
        <v>0</v>
      </c>
      <c r="J64" s="16">
        <f>'[1]26'!K66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'[1]26'!B67</f>
        <v>265</v>
      </c>
      <c r="C65" s="16">
        <f>'[1]26'!C67</f>
        <v>0</v>
      </c>
      <c r="D65" s="16">
        <f>'[1]26'!D67</f>
        <v>75</v>
      </c>
      <c r="E65" s="16">
        <f>'[1]26'!E67</f>
        <v>0</v>
      </c>
      <c r="F65" s="15">
        <f t="shared" si="6"/>
        <v>340</v>
      </c>
      <c r="G65" s="15">
        <f>'[1]26'!H67</f>
        <v>0</v>
      </c>
      <c r="H65" s="16">
        <f>'[1]26'!I67</f>
        <v>0</v>
      </c>
      <c r="I65" s="16">
        <f>'[1]26'!J67</f>
        <v>0</v>
      </c>
      <c r="J65" s="16">
        <f>'[1]26'!K67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'[1]26'!B68</f>
        <v>265</v>
      </c>
      <c r="C66" s="16">
        <f>'[1]26'!C68</f>
        <v>0</v>
      </c>
      <c r="D66" s="16">
        <f>'[1]26'!D68</f>
        <v>75</v>
      </c>
      <c r="E66" s="16">
        <f>'[1]26'!E68</f>
        <v>0</v>
      </c>
      <c r="F66" s="15">
        <f t="shared" si="6"/>
        <v>340</v>
      </c>
      <c r="G66" s="15">
        <f>'[1]26'!H68</f>
        <v>0</v>
      </c>
      <c r="H66" s="16">
        <f>'[1]26'!I68</f>
        <v>0</v>
      </c>
      <c r="I66" s="16">
        <f>'[1]26'!J68</f>
        <v>0</v>
      </c>
      <c r="J66" s="16">
        <f>'[1]26'!K68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'[1]26'!B69</f>
        <v>265</v>
      </c>
      <c r="C67" s="16">
        <f>'[1]26'!C69</f>
        <v>0</v>
      </c>
      <c r="D67" s="16">
        <f>'[1]26'!D69</f>
        <v>75</v>
      </c>
      <c r="E67" s="16">
        <f>'[1]26'!E69</f>
        <v>0</v>
      </c>
      <c r="F67" s="15">
        <f t="shared" si="6"/>
        <v>340</v>
      </c>
      <c r="G67" s="15">
        <f>'[1]26'!H69</f>
        <v>0</v>
      </c>
      <c r="H67" s="16">
        <f>'[1]26'!I69</f>
        <v>0</v>
      </c>
      <c r="I67" s="16">
        <f>'[1]26'!J69</f>
        <v>0</v>
      </c>
      <c r="J67" s="16">
        <f>'[1]26'!K69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'[1]26'!B70</f>
        <v>265</v>
      </c>
      <c r="C68" s="16">
        <f>'[1]26'!C70</f>
        <v>0</v>
      </c>
      <c r="D68" s="16">
        <f>'[1]26'!D70</f>
        <v>75</v>
      </c>
      <c r="E68" s="16">
        <f>'[1]26'!E70</f>
        <v>0</v>
      </c>
      <c r="F68" s="15">
        <f t="shared" si="6"/>
        <v>340</v>
      </c>
      <c r="G68" s="15">
        <f>'[1]26'!H70</f>
        <v>0</v>
      </c>
      <c r="H68" s="16">
        <f>'[1]26'!I70</f>
        <v>0</v>
      </c>
      <c r="I68" s="16">
        <f>'[1]26'!J70</f>
        <v>0</v>
      </c>
      <c r="J68" s="16">
        <f>'[1]26'!K70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'[1]26'!B71</f>
        <v>155</v>
      </c>
      <c r="C69" s="16">
        <f>'[1]26'!C71</f>
        <v>110</v>
      </c>
      <c r="D69" s="16">
        <f>'[1]26'!D71</f>
        <v>75</v>
      </c>
      <c r="E69" s="16">
        <f>'[1]26'!E71</f>
        <v>0</v>
      </c>
      <c r="F69" s="15">
        <f t="shared" ref="F69:F98" si="17">SUM(B69:E69)</f>
        <v>340</v>
      </c>
      <c r="G69" s="15">
        <f>'[1]26'!H71</f>
        <v>0</v>
      </c>
      <c r="H69" s="16">
        <f>'[1]26'!I71</f>
        <v>94.03</v>
      </c>
      <c r="I69" s="16">
        <f>'[1]26'!J71</f>
        <v>0</v>
      </c>
      <c r="J69" s="16">
        <f>'[1]26'!K71</f>
        <v>0</v>
      </c>
      <c r="K69" s="15">
        <f t="shared" si="15"/>
        <v>94.03</v>
      </c>
      <c r="L69" s="18">
        <f>frq!C69</f>
        <v>1</v>
      </c>
      <c r="M69" s="16">
        <f t="shared" si="11"/>
        <v>0</v>
      </c>
      <c r="N69" s="16">
        <f t="shared" si="12"/>
        <v>94.03</v>
      </c>
      <c r="O69" s="16">
        <f t="shared" si="13"/>
        <v>0</v>
      </c>
      <c r="P69" s="16">
        <f t="shared" si="14"/>
        <v>0</v>
      </c>
      <c r="Q69" s="17">
        <f t="shared" si="16"/>
        <v>94.03</v>
      </c>
      <c r="S69">
        <f>96*4</f>
        <v>384</v>
      </c>
    </row>
    <row r="70" spans="1:19">
      <c r="A70" s="8" t="s">
        <v>112</v>
      </c>
      <c r="B70" s="15">
        <f>'[1]26'!B72</f>
        <v>155</v>
      </c>
      <c r="C70" s="16">
        <f>'[1]26'!C72</f>
        <v>110</v>
      </c>
      <c r="D70" s="16">
        <f>'[1]26'!D72</f>
        <v>75</v>
      </c>
      <c r="E70" s="16">
        <f>'[1]26'!E72</f>
        <v>0</v>
      </c>
      <c r="F70" s="15">
        <f t="shared" si="17"/>
        <v>340</v>
      </c>
      <c r="G70" s="15">
        <f>'[1]26'!H72</f>
        <v>0</v>
      </c>
      <c r="H70" s="16">
        <f>'[1]26'!I72</f>
        <v>94.03</v>
      </c>
      <c r="I70" s="16">
        <f>'[1]26'!J72</f>
        <v>0</v>
      </c>
      <c r="J70" s="16">
        <f>'[1]26'!K72</f>
        <v>0</v>
      </c>
      <c r="K70" s="15">
        <f t="shared" si="15"/>
        <v>94.03</v>
      </c>
      <c r="L70" s="18">
        <f>frq!C70</f>
        <v>1</v>
      </c>
      <c r="M70" s="16">
        <f t="shared" si="11"/>
        <v>0</v>
      </c>
      <c r="N70" s="16">
        <f t="shared" si="12"/>
        <v>94.03</v>
      </c>
      <c r="O70" s="16">
        <f t="shared" si="13"/>
        <v>0</v>
      </c>
      <c r="P70" s="16">
        <f t="shared" si="14"/>
        <v>0</v>
      </c>
      <c r="Q70" s="17">
        <f t="shared" si="16"/>
        <v>94.03</v>
      </c>
    </row>
    <row r="71" spans="1:19">
      <c r="A71" s="8" t="s">
        <v>113</v>
      </c>
      <c r="B71" s="15">
        <f>'[1]26'!B73</f>
        <v>155</v>
      </c>
      <c r="C71" s="16">
        <f>'[1]26'!C73</f>
        <v>110</v>
      </c>
      <c r="D71" s="16">
        <f>'[1]26'!D73</f>
        <v>75</v>
      </c>
      <c r="E71" s="16">
        <f>'[1]26'!E73</f>
        <v>0</v>
      </c>
      <c r="F71" s="15">
        <f t="shared" si="17"/>
        <v>340</v>
      </c>
      <c r="G71" s="15">
        <f>'[1]26'!H73</f>
        <v>0</v>
      </c>
      <c r="H71" s="16">
        <f>'[1]26'!I73</f>
        <v>94.03</v>
      </c>
      <c r="I71" s="16">
        <f>'[1]26'!J73</f>
        <v>0</v>
      </c>
      <c r="J71" s="16">
        <f>'[1]26'!K73</f>
        <v>0</v>
      </c>
      <c r="K71" s="15">
        <f t="shared" si="15"/>
        <v>94.03</v>
      </c>
      <c r="L71" s="18">
        <f>frq!C71</f>
        <v>1</v>
      </c>
      <c r="M71" s="16">
        <f t="shared" si="11"/>
        <v>0</v>
      </c>
      <c r="N71" s="16">
        <f t="shared" si="12"/>
        <v>94.03</v>
      </c>
      <c r="O71" s="16">
        <f t="shared" si="13"/>
        <v>0</v>
      </c>
      <c r="P71" s="16">
        <f t="shared" si="14"/>
        <v>0</v>
      </c>
      <c r="Q71" s="17">
        <f t="shared" si="16"/>
        <v>94.03</v>
      </c>
    </row>
    <row r="72" spans="1:19">
      <c r="A72" s="8" t="s">
        <v>114</v>
      </c>
      <c r="B72" s="15">
        <f>'[1]26'!B74</f>
        <v>155</v>
      </c>
      <c r="C72" s="16">
        <f>'[1]26'!C74</f>
        <v>110</v>
      </c>
      <c r="D72" s="16">
        <f>'[1]26'!D74</f>
        <v>75</v>
      </c>
      <c r="E72" s="16">
        <f>'[1]26'!E74</f>
        <v>0</v>
      </c>
      <c r="F72" s="15">
        <f t="shared" si="17"/>
        <v>340</v>
      </c>
      <c r="G72" s="15">
        <f>'[1]26'!H74</f>
        <v>0</v>
      </c>
      <c r="H72" s="16">
        <f>'[1]26'!I74</f>
        <v>94.03</v>
      </c>
      <c r="I72" s="16">
        <f>'[1]26'!J74</f>
        <v>0</v>
      </c>
      <c r="J72" s="16">
        <f>'[1]26'!K74</f>
        <v>0</v>
      </c>
      <c r="K72" s="15">
        <f t="shared" si="15"/>
        <v>94.03</v>
      </c>
      <c r="L72" s="18">
        <f>frq!C72</f>
        <v>1</v>
      </c>
      <c r="M72" s="16">
        <f t="shared" si="11"/>
        <v>0</v>
      </c>
      <c r="N72" s="16">
        <f t="shared" si="12"/>
        <v>94.03</v>
      </c>
      <c r="O72" s="16">
        <f t="shared" si="13"/>
        <v>0</v>
      </c>
      <c r="P72" s="16">
        <f t="shared" si="14"/>
        <v>0</v>
      </c>
      <c r="Q72" s="17">
        <f t="shared" si="16"/>
        <v>94.03</v>
      </c>
    </row>
    <row r="73" spans="1:19">
      <c r="A73" s="8" t="s">
        <v>115</v>
      </c>
      <c r="B73" s="15">
        <f>'[1]26'!B75</f>
        <v>155</v>
      </c>
      <c r="C73" s="16">
        <f>'[1]26'!C75</f>
        <v>110</v>
      </c>
      <c r="D73" s="16">
        <f>'[1]26'!D75</f>
        <v>75</v>
      </c>
      <c r="E73" s="16">
        <f>'[1]26'!E75</f>
        <v>0</v>
      </c>
      <c r="F73" s="15">
        <f t="shared" si="17"/>
        <v>340</v>
      </c>
      <c r="G73" s="15">
        <f>'[1]26'!H75</f>
        <v>0</v>
      </c>
      <c r="H73" s="16">
        <f>'[1]26'!I75</f>
        <v>94.03</v>
      </c>
      <c r="I73" s="16">
        <f>'[1]26'!J75</f>
        <v>0</v>
      </c>
      <c r="J73" s="16">
        <f>'[1]26'!K75</f>
        <v>0</v>
      </c>
      <c r="K73" s="15">
        <f t="shared" si="15"/>
        <v>94.03</v>
      </c>
      <c r="L73" s="18">
        <f>frq!C73</f>
        <v>1</v>
      </c>
      <c r="M73" s="16">
        <f t="shared" si="11"/>
        <v>0</v>
      </c>
      <c r="N73" s="16">
        <f t="shared" si="12"/>
        <v>94.03</v>
      </c>
      <c r="O73" s="16">
        <f t="shared" si="13"/>
        <v>0</v>
      </c>
      <c r="P73" s="16">
        <f t="shared" si="14"/>
        <v>0</v>
      </c>
      <c r="Q73" s="17">
        <f t="shared" si="16"/>
        <v>94.03</v>
      </c>
    </row>
    <row r="74" spans="1:19">
      <c r="A74" s="8" t="s">
        <v>116</v>
      </c>
      <c r="B74" s="15">
        <f>'[1]26'!B76</f>
        <v>155</v>
      </c>
      <c r="C74" s="16">
        <f>'[1]26'!C76</f>
        <v>110</v>
      </c>
      <c r="D74" s="16">
        <f>'[1]26'!D76</f>
        <v>75</v>
      </c>
      <c r="E74" s="16">
        <f>'[1]26'!E76</f>
        <v>0</v>
      </c>
      <c r="F74" s="15">
        <f t="shared" si="17"/>
        <v>340</v>
      </c>
      <c r="G74" s="15">
        <f>'[1]26'!H76</f>
        <v>0</v>
      </c>
      <c r="H74" s="16">
        <f>'[1]26'!I76</f>
        <v>94.03</v>
      </c>
      <c r="I74" s="16">
        <f>'[1]26'!J76</f>
        <v>0</v>
      </c>
      <c r="J74" s="16">
        <f>'[1]26'!K76</f>
        <v>0</v>
      </c>
      <c r="K74" s="15">
        <f t="shared" si="15"/>
        <v>94.03</v>
      </c>
      <c r="L74" s="18">
        <f>frq!C74</f>
        <v>1</v>
      </c>
      <c r="M74" s="16">
        <f t="shared" si="11"/>
        <v>0</v>
      </c>
      <c r="N74" s="16">
        <f t="shared" si="12"/>
        <v>94.03</v>
      </c>
      <c r="O74" s="16">
        <f t="shared" si="13"/>
        <v>0</v>
      </c>
      <c r="P74" s="16">
        <f t="shared" si="14"/>
        <v>0</v>
      </c>
      <c r="Q74" s="17">
        <f t="shared" si="16"/>
        <v>94.03</v>
      </c>
    </row>
    <row r="75" spans="1:19">
      <c r="A75" s="8" t="s">
        <v>117</v>
      </c>
      <c r="B75" s="15">
        <f>'[1]26'!B77</f>
        <v>155</v>
      </c>
      <c r="C75" s="16">
        <f>'[1]26'!C77</f>
        <v>110</v>
      </c>
      <c r="D75" s="16">
        <f>'[1]26'!D77</f>
        <v>75</v>
      </c>
      <c r="E75" s="16">
        <f>'[1]26'!E77</f>
        <v>0</v>
      </c>
      <c r="F75" s="15">
        <f t="shared" si="17"/>
        <v>340</v>
      </c>
      <c r="G75" s="15">
        <f>'[1]26'!H77</f>
        <v>0</v>
      </c>
      <c r="H75" s="16">
        <f>'[1]26'!I77</f>
        <v>94.03</v>
      </c>
      <c r="I75" s="16">
        <f>'[1]26'!J77</f>
        <v>0</v>
      </c>
      <c r="J75" s="16">
        <f>'[1]26'!K77</f>
        <v>0</v>
      </c>
      <c r="K75" s="15">
        <f t="shared" si="15"/>
        <v>94.03</v>
      </c>
      <c r="L75" s="18">
        <f>frq!C75</f>
        <v>1</v>
      </c>
      <c r="M75" s="16">
        <f t="shared" si="11"/>
        <v>0</v>
      </c>
      <c r="N75" s="16">
        <f t="shared" si="12"/>
        <v>94.03</v>
      </c>
      <c r="O75" s="16">
        <f t="shared" si="13"/>
        <v>0</v>
      </c>
      <c r="P75" s="16">
        <f t="shared" si="14"/>
        <v>0</v>
      </c>
      <c r="Q75" s="17">
        <f t="shared" si="16"/>
        <v>94.03</v>
      </c>
    </row>
    <row r="76" spans="1:19">
      <c r="A76" s="8" t="s">
        <v>118</v>
      </c>
      <c r="B76" s="15">
        <f>'[1]26'!B78</f>
        <v>155</v>
      </c>
      <c r="C76" s="16">
        <f>'[1]26'!C78</f>
        <v>110</v>
      </c>
      <c r="D76" s="16">
        <f>'[1]26'!D78</f>
        <v>75</v>
      </c>
      <c r="E76" s="16">
        <f>'[1]26'!E78</f>
        <v>0</v>
      </c>
      <c r="F76" s="15">
        <f t="shared" si="17"/>
        <v>340</v>
      </c>
      <c r="G76" s="15">
        <f>'[1]26'!H78</f>
        <v>0</v>
      </c>
      <c r="H76" s="16">
        <f>'[1]26'!I78</f>
        <v>94.03</v>
      </c>
      <c r="I76" s="16">
        <f>'[1]26'!J78</f>
        <v>0</v>
      </c>
      <c r="J76" s="16">
        <f>'[1]26'!K78</f>
        <v>0</v>
      </c>
      <c r="K76" s="15">
        <f t="shared" si="15"/>
        <v>94.03</v>
      </c>
      <c r="L76" s="18">
        <f>frq!C76</f>
        <v>1</v>
      </c>
      <c r="M76" s="16">
        <f t="shared" si="11"/>
        <v>0</v>
      </c>
      <c r="N76" s="16">
        <f t="shared" si="12"/>
        <v>94.03</v>
      </c>
      <c r="O76" s="16">
        <f t="shared" si="13"/>
        <v>0</v>
      </c>
      <c r="P76" s="16">
        <f t="shared" si="14"/>
        <v>0</v>
      </c>
      <c r="Q76" s="17">
        <f t="shared" si="16"/>
        <v>94.03</v>
      </c>
    </row>
    <row r="77" spans="1:19">
      <c r="A77" s="8" t="s">
        <v>119</v>
      </c>
      <c r="B77" s="15">
        <f>'[1]26'!B79</f>
        <v>155</v>
      </c>
      <c r="C77" s="16">
        <f>'[1]26'!C79</f>
        <v>110</v>
      </c>
      <c r="D77" s="16">
        <f>'[1]26'!D79</f>
        <v>75</v>
      </c>
      <c r="E77" s="16">
        <f>'[1]26'!E79</f>
        <v>0</v>
      </c>
      <c r="F77" s="15">
        <f t="shared" si="17"/>
        <v>340</v>
      </c>
      <c r="G77" s="15">
        <f>'[1]26'!H79</f>
        <v>0</v>
      </c>
      <c r="H77" s="16">
        <f>'[1]26'!I79</f>
        <v>94.03</v>
      </c>
      <c r="I77" s="16">
        <f>'[1]26'!J79</f>
        <v>0</v>
      </c>
      <c r="J77" s="16">
        <f>'[1]26'!K79</f>
        <v>0</v>
      </c>
      <c r="K77" s="15">
        <f t="shared" si="15"/>
        <v>94.03</v>
      </c>
      <c r="L77" s="18">
        <f>frq!C77</f>
        <v>1</v>
      </c>
      <c r="M77" s="16">
        <f t="shared" si="11"/>
        <v>0</v>
      </c>
      <c r="N77" s="16">
        <f t="shared" si="12"/>
        <v>94.03</v>
      </c>
      <c r="O77" s="16">
        <f t="shared" si="13"/>
        <v>0</v>
      </c>
      <c r="P77" s="16">
        <f t="shared" si="14"/>
        <v>0</v>
      </c>
      <c r="Q77" s="17">
        <f t="shared" si="16"/>
        <v>94.03</v>
      </c>
    </row>
    <row r="78" spans="1:19">
      <c r="A78" s="8" t="s">
        <v>120</v>
      </c>
      <c r="B78" s="15">
        <f>'[1]26'!B80</f>
        <v>155</v>
      </c>
      <c r="C78" s="16">
        <f>'[1]26'!C80</f>
        <v>110</v>
      </c>
      <c r="D78" s="16">
        <f>'[1]26'!D80</f>
        <v>75</v>
      </c>
      <c r="E78" s="16">
        <f>'[1]26'!E80</f>
        <v>0</v>
      </c>
      <c r="F78" s="15">
        <f t="shared" si="17"/>
        <v>340</v>
      </c>
      <c r="G78" s="15">
        <f>'[1]26'!H80</f>
        <v>0</v>
      </c>
      <c r="H78" s="16">
        <f>'[1]26'!I80</f>
        <v>94.03</v>
      </c>
      <c r="I78" s="16">
        <f>'[1]26'!J80</f>
        <v>0</v>
      </c>
      <c r="J78" s="16">
        <f>'[1]26'!K80</f>
        <v>0</v>
      </c>
      <c r="K78" s="15">
        <f t="shared" si="15"/>
        <v>94.03</v>
      </c>
      <c r="L78" s="18">
        <f>frq!C78</f>
        <v>1</v>
      </c>
      <c r="M78" s="16">
        <f t="shared" si="11"/>
        <v>0</v>
      </c>
      <c r="N78" s="16">
        <f t="shared" si="12"/>
        <v>94.03</v>
      </c>
      <c r="O78" s="16">
        <f t="shared" si="13"/>
        <v>0</v>
      </c>
      <c r="P78" s="16">
        <f t="shared" si="14"/>
        <v>0</v>
      </c>
      <c r="Q78" s="17">
        <f t="shared" si="16"/>
        <v>94.03</v>
      </c>
    </row>
    <row r="79" spans="1:19">
      <c r="A79" s="8" t="s">
        <v>121</v>
      </c>
      <c r="B79" s="15">
        <f>'[1]26'!B81</f>
        <v>155</v>
      </c>
      <c r="C79" s="16">
        <f>'[1]26'!C81</f>
        <v>110</v>
      </c>
      <c r="D79" s="16">
        <f>'[1]26'!D81</f>
        <v>75</v>
      </c>
      <c r="E79" s="16">
        <f>'[1]26'!E81</f>
        <v>0</v>
      </c>
      <c r="F79" s="15">
        <f t="shared" si="17"/>
        <v>340</v>
      </c>
      <c r="G79" s="15">
        <f>'[1]26'!H81</f>
        <v>0</v>
      </c>
      <c r="H79" s="16">
        <f>'[1]26'!I81</f>
        <v>94.03</v>
      </c>
      <c r="I79" s="16">
        <f>'[1]26'!J81</f>
        <v>0</v>
      </c>
      <c r="J79" s="16">
        <f>'[1]26'!K81</f>
        <v>0</v>
      </c>
      <c r="K79" s="15">
        <f t="shared" si="15"/>
        <v>94.03</v>
      </c>
      <c r="L79" s="18">
        <f>frq!C79</f>
        <v>1</v>
      </c>
      <c r="M79" s="16">
        <f t="shared" si="11"/>
        <v>0</v>
      </c>
      <c r="N79" s="16">
        <f t="shared" si="12"/>
        <v>94.03</v>
      </c>
      <c r="O79" s="16">
        <f t="shared" si="13"/>
        <v>0</v>
      </c>
      <c r="P79" s="16">
        <f t="shared" si="14"/>
        <v>0</v>
      </c>
      <c r="Q79" s="17">
        <f t="shared" si="16"/>
        <v>94.03</v>
      </c>
    </row>
    <row r="80" spans="1:19">
      <c r="A80" s="8" t="s">
        <v>122</v>
      </c>
      <c r="B80" s="15">
        <f>'[1]26'!B82</f>
        <v>155</v>
      </c>
      <c r="C80" s="16">
        <f>'[1]26'!C82</f>
        <v>110</v>
      </c>
      <c r="D80" s="16">
        <f>'[1]26'!D82</f>
        <v>75</v>
      </c>
      <c r="E80" s="16">
        <f>'[1]26'!E82</f>
        <v>0</v>
      </c>
      <c r="F80" s="15">
        <f t="shared" si="17"/>
        <v>340</v>
      </c>
      <c r="G80" s="15">
        <f>'[1]26'!H82</f>
        <v>0</v>
      </c>
      <c r="H80" s="16">
        <f>'[1]26'!I82</f>
        <v>94.03</v>
      </c>
      <c r="I80" s="16">
        <f>'[1]26'!J82</f>
        <v>0</v>
      </c>
      <c r="J80" s="16">
        <f>'[1]26'!K82</f>
        <v>0</v>
      </c>
      <c r="K80" s="15">
        <f t="shared" si="15"/>
        <v>94.03</v>
      </c>
      <c r="L80" s="18">
        <f>frq!C80</f>
        <v>1</v>
      </c>
      <c r="M80" s="16">
        <f t="shared" si="11"/>
        <v>0</v>
      </c>
      <c r="N80" s="16">
        <f t="shared" si="12"/>
        <v>94.03</v>
      </c>
      <c r="O80" s="16">
        <f t="shared" si="13"/>
        <v>0</v>
      </c>
      <c r="P80" s="16">
        <f t="shared" si="14"/>
        <v>0</v>
      </c>
      <c r="Q80" s="17">
        <f t="shared" si="16"/>
        <v>94.03</v>
      </c>
    </row>
    <row r="81" spans="1:17">
      <c r="A81" s="8" t="s">
        <v>123</v>
      </c>
      <c r="B81" s="15">
        <f>'[1]26'!B83</f>
        <v>265</v>
      </c>
      <c r="C81" s="16">
        <f>'[1]26'!C83</f>
        <v>0</v>
      </c>
      <c r="D81" s="16">
        <f>'[1]26'!D83</f>
        <v>75</v>
      </c>
      <c r="E81" s="16">
        <f>'[1]26'!E83</f>
        <v>0</v>
      </c>
      <c r="F81" s="15">
        <f t="shared" si="17"/>
        <v>340</v>
      </c>
      <c r="G81" s="15">
        <f>'[1]26'!H83</f>
        <v>0</v>
      </c>
      <c r="H81" s="16">
        <f>'[1]26'!I83</f>
        <v>0</v>
      </c>
      <c r="I81" s="16">
        <f>'[1]26'!J83</f>
        <v>0</v>
      </c>
      <c r="J81" s="16">
        <f>'[1]26'!K83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'[1]26'!B84</f>
        <v>265</v>
      </c>
      <c r="C82" s="16">
        <f>'[1]26'!C84</f>
        <v>0</v>
      </c>
      <c r="D82" s="16">
        <f>'[1]26'!D84</f>
        <v>75</v>
      </c>
      <c r="E82" s="16">
        <f>'[1]26'!E84</f>
        <v>0</v>
      </c>
      <c r="F82" s="15">
        <f t="shared" si="17"/>
        <v>340</v>
      </c>
      <c r="G82" s="15">
        <f>'[1]26'!H84</f>
        <v>0</v>
      </c>
      <c r="H82" s="16">
        <f>'[1]26'!I84</f>
        <v>0</v>
      </c>
      <c r="I82" s="16">
        <f>'[1]26'!J84</f>
        <v>0</v>
      </c>
      <c r="J82" s="16">
        <f>'[1]26'!K84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'[1]26'!B85</f>
        <v>265</v>
      </c>
      <c r="C83" s="16">
        <f>'[1]26'!C85</f>
        <v>0</v>
      </c>
      <c r="D83" s="16">
        <f>'[1]26'!D85</f>
        <v>75</v>
      </c>
      <c r="E83" s="16">
        <f>'[1]26'!E85</f>
        <v>0</v>
      </c>
      <c r="F83" s="15">
        <f t="shared" si="17"/>
        <v>340</v>
      </c>
      <c r="G83" s="15">
        <f>'[1]26'!H85</f>
        <v>0</v>
      </c>
      <c r="H83" s="16">
        <f>'[1]26'!I85</f>
        <v>0</v>
      </c>
      <c r="I83" s="16">
        <f>'[1]26'!J85</f>
        <v>0</v>
      </c>
      <c r="J83" s="16">
        <f>'[1]26'!K85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'[1]26'!B86</f>
        <v>265</v>
      </c>
      <c r="C84" s="16">
        <f>'[1]26'!C86</f>
        <v>0</v>
      </c>
      <c r="D84" s="16">
        <f>'[1]26'!D86</f>
        <v>75</v>
      </c>
      <c r="E84" s="16">
        <f>'[1]26'!E86</f>
        <v>0</v>
      </c>
      <c r="F84" s="15">
        <f t="shared" si="17"/>
        <v>340</v>
      </c>
      <c r="G84" s="15">
        <f>'[1]26'!H86</f>
        <v>0</v>
      </c>
      <c r="H84" s="16">
        <f>'[1]26'!I86</f>
        <v>0</v>
      </c>
      <c r="I84" s="16">
        <f>'[1]26'!J86</f>
        <v>0</v>
      </c>
      <c r="J84" s="16">
        <f>'[1]26'!K86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'[1]26'!B87</f>
        <v>265</v>
      </c>
      <c r="C85" s="16">
        <f>'[1]26'!C87</f>
        <v>0</v>
      </c>
      <c r="D85" s="16">
        <f>'[1]26'!D87</f>
        <v>75</v>
      </c>
      <c r="E85" s="16">
        <f>'[1]26'!E87</f>
        <v>0</v>
      </c>
      <c r="F85" s="15">
        <f t="shared" si="17"/>
        <v>340</v>
      </c>
      <c r="G85" s="15">
        <f>'[1]26'!H87</f>
        <v>0</v>
      </c>
      <c r="H85" s="16">
        <f>'[1]26'!I87</f>
        <v>0</v>
      </c>
      <c r="I85" s="16">
        <f>'[1]26'!J87</f>
        <v>0</v>
      </c>
      <c r="J85" s="16">
        <f>'[1]26'!K87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'[1]26'!B88</f>
        <v>265</v>
      </c>
      <c r="C86" s="16">
        <f>'[1]26'!C88</f>
        <v>0</v>
      </c>
      <c r="D86" s="16">
        <f>'[1]26'!D88</f>
        <v>75</v>
      </c>
      <c r="E86" s="16">
        <f>'[1]26'!E88</f>
        <v>0</v>
      </c>
      <c r="F86" s="15">
        <f t="shared" si="17"/>
        <v>340</v>
      </c>
      <c r="G86" s="15">
        <f>'[1]26'!H88</f>
        <v>0</v>
      </c>
      <c r="H86" s="16">
        <f>'[1]26'!I88</f>
        <v>0</v>
      </c>
      <c r="I86" s="16">
        <f>'[1]26'!J88</f>
        <v>0</v>
      </c>
      <c r="J86" s="16">
        <f>'[1]26'!K88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'[1]26'!B89</f>
        <v>265</v>
      </c>
      <c r="C87" s="16">
        <f>'[1]26'!C89</f>
        <v>0</v>
      </c>
      <c r="D87" s="16">
        <f>'[1]26'!D89</f>
        <v>75</v>
      </c>
      <c r="E87" s="16">
        <f>'[1]26'!E89</f>
        <v>0</v>
      </c>
      <c r="F87" s="15">
        <f t="shared" si="17"/>
        <v>340</v>
      </c>
      <c r="G87" s="15">
        <f>'[1]26'!H89</f>
        <v>0</v>
      </c>
      <c r="H87" s="16">
        <f>'[1]26'!I89</f>
        <v>0</v>
      </c>
      <c r="I87" s="16">
        <f>'[1]26'!J89</f>
        <v>0</v>
      </c>
      <c r="J87" s="16">
        <f>'[1]26'!K89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'[1]26'!B90</f>
        <v>265</v>
      </c>
      <c r="C88" s="16">
        <f>'[1]26'!C90</f>
        <v>0</v>
      </c>
      <c r="D88" s="16">
        <f>'[1]26'!D90</f>
        <v>75</v>
      </c>
      <c r="E88" s="16">
        <f>'[1]26'!E90</f>
        <v>0</v>
      </c>
      <c r="F88" s="15">
        <f t="shared" si="17"/>
        <v>340</v>
      </c>
      <c r="G88" s="15">
        <f>'[1]26'!H90</f>
        <v>0</v>
      </c>
      <c r="H88" s="16">
        <f>'[1]26'!I90</f>
        <v>0</v>
      </c>
      <c r="I88" s="16">
        <f>'[1]26'!J90</f>
        <v>0</v>
      </c>
      <c r="J88" s="16">
        <f>'[1]26'!K90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'[1]26'!B91</f>
        <v>265</v>
      </c>
      <c r="C89" s="16">
        <f>'[1]26'!C91</f>
        <v>0</v>
      </c>
      <c r="D89" s="16">
        <f>'[1]26'!D91</f>
        <v>75</v>
      </c>
      <c r="E89" s="16">
        <f>'[1]26'!E91</f>
        <v>0</v>
      </c>
      <c r="F89" s="15">
        <f t="shared" si="17"/>
        <v>340</v>
      </c>
      <c r="G89" s="15">
        <f>'[1]26'!H91</f>
        <v>0</v>
      </c>
      <c r="H89" s="16">
        <f>'[1]26'!I91</f>
        <v>0</v>
      </c>
      <c r="I89" s="16">
        <f>'[1]26'!J91</f>
        <v>0</v>
      </c>
      <c r="J89" s="16">
        <f>'[1]26'!K91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'[1]26'!B92</f>
        <v>265</v>
      </c>
      <c r="C90" s="16">
        <f>'[1]26'!C92</f>
        <v>0</v>
      </c>
      <c r="D90" s="16">
        <f>'[1]26'!D92</f>
        <v>75</v>
      </c>
      <c r="E90" s="16">
        <f>'[1]26'!E92</f>
        <v>0</v>
      </c>
      <c r="F90" s="15">
        <f t="shared" si="17"/>
        <v>340</v>
      </c>
      <c r="G90" s="15">
        <f>'[1]26'!H92</f>
        <v>0</v>
      </c>
      <c r="H90" s="16">
        <f>'[1]26'!I92</f>
        <v>0</v>
      </c>
      <c r="I90" s="16">
        <f>'[1]26'!J92</f>
        <v>0</v>
      </c>
      <c r="J90" s="16">
        <f>'[1]26'!K92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'[1]26'!B93</f>
        <v>265</v>
      </c>
      <c r="C91" s="16">
        <f>'[1]26'!C93</f>
        <v>0</v>
      </c>
      <c r="D91" s="16">
        <f>'[1]26'!D93</f>
        <v>75</v>
      </c>
      <c r="E91" s="16">
        <f>'[1]26'!E93</f>
        <v>0</v>
      </c>
      <c r="F91" s="15">
        <f t="shared" si="17"/>
        <v>340</v>
      </c>
      <c r="G91" s="15">
        <f>'[1]26'!H93</f>
        <v>0</v>
      </c>
      <c r="H91" s="16">
        <f>'[1]26'!I93</f>
        <v>0</v>
      </c>
      <c r="I91" s="16">
        <f>'[1]26'!J93</f>
        <v>0</v>
      </c>
      <c r="J91" s="16">
        <f>'[1]26'!K93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'[1]26'!B94</f>
        <v>265</v>
      </c>
      <c r="C92" s="16">
        <f>'[1]26'!C94</f>
        <v>0</v>
      </c>
      <c r="D92" s="16">
        <f>'[1]26'!D94</f>
        <v>75</v>
      </c>
      <c r="E92" s="16">
        <f>'[1]26'!E94</f>
        <v>0</v>
      </c>
      <c r="F92" s="15">
        <f t="shared" si="17"/>
        <v>340</v>
      </c>
      <c r="G92" s="15">
        <f>'[1]26'!H94</f>
        <v>0</v>
      </c>
      <c r="H92" s="16">
        <f>'[1]26'!I94</f>
        <v>0</v>
      </c>
      <c r="I92" s="16">
        <f>'[1]26'!J94</f>
        <v>0</v>
      </c>
      <c r="J92" s="16">
        <f>'[1]26'!K94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'[1]26'!B95</f>
        <v>265</v>
      </c>
      <c r="C93" s="16">
        <f>'[1]26'!C95</f>
        <v>0</v>
      </c>
      <c r="D93" s="16">
        <f>'[1]26'!D95</f>
        <v>75</v>
      </c>
      <c r="E93" s="16">
        <f>'[1]26'!E95</f>
        <v>0</v>
      </c>
      <c r="F93" s="15">
        <f t="shared" si="17"/>
        <v>340</v>
      </c>
      <c r="G93" s="15">
        <f>'[1]26'!H95</f>
        <v>0</v>
      </c>
      <c r="H93" s="16">
        <f>'[1]26'!I95</f>
        <v>0</v>
      </c>
      <c r="I93" s="16">
        <f>'[1]26'!J95</f>
        <v>0</v>
      </c>
      <c r="J93" s="16">
        <f>'[1]26'!K95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'[1]26'!B96</f>
        <v>265</v>
      </c>
      <c r="C94" s="16">
        <f>'[1]26'!C96</f>
        <v>0</v>
      </c>
      <c r="D94" s="16">
        <f>'[1]26'!D96</f>
        <v>75</v>
      </c>
      <c r="E94" s="16">
        <f>'[1]26'!E96</f>
        <v>0</v>
      </c>
      <c r="F94" s="15">
        <f t="shared" si="17"/>
        <v>340</v>
      </c>
      <c r="G94" s="15">
        <f>'[1]26'!H96</f>
        <v>0</v>
      </c>
      <c r="H94" s="16">
        <f>'[1]26'!I96</f>
        <v>0</v>
      </c>
      <c r="I94" s="16">
        <f>'[1]26'!J96</f>
        <v>0</v>
      </c>
      <c r="J94" s="16">
        <f>'[1]26'!K96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'[1]26'!B97</f>
        <v>265</v>
      </c>
      <c r="C95" s="16">
        <f>'[1]26'!C97</f>
        <v>0</v>
      </c>
      <c r="D95" s="16">
        <f>'[1]26'!D97</f>
        <v>75</v>
      </c>
      <c r="E95" s="16">
        <f>'[1]26'!E97</f>
        <v>0</v>
      </c>
      <c r="F95" s="15">
        <f t="shared" si="17"/>
        <v>340</v>
      </c>
      <c r="G95" s="15">
        <f>'[1]26'!H97</f>
        <v>0</v>
      </c>
      <c r="H95" s="16">
        <f>'[1]26'!I97</f>
        <v>0</v>
      </c>
      <c r="I95" s="16">
        <f>'[1]26'!J97</f>
        <v>0</v>
      </c>
      <c r="J95" s="16">
        <f>'[1]26'!K97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'[1]26'!B98</f>
        <v>265</v>
      </c>
      <c r="C96" s="16">
        <f>'[1]26'!C98</f>
        <v>0</v>
      </c>
      <c r="D96" s="16">
        <f>'[1]26'!D98</f>
        <v>75</v>
      </c>
      <c r="E96" s="16">
        <f>'[1]26'!E98</f>
        <v>0</v>
      </c>
      <c r="F96" s="15">
        <f t="shared" si="17"/>
        <v>340</v>
      </c>
      <c r="G96" s="15">
        <f>'[1]26'!H98</f>
        <v>0</v>
      </c>
      <c r="H96" s="16">
        <f>'[1]26'!I98</f>
        <v>0</v>
      </c>
      <c r="I96" s="16">
        <f>'[1]26'!J98</f>
        <v>0</v>
      </c>
      <c r="J96" s="16">
        <f>'[1]26'!K98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'[1]26'!B99</f>
        <v>265</v>
      </c>
      <c r="C97" s="16">
        <f>'[1]26'!C99</f>
        <v>0</v>
      </c>
      <c r="D97" s="16">
        <f>'[1]26'!D99</f>
        <v>75</v>
      </c>
      <c r="E97" s="16">
        <f>'[1]26'!E99</f>
        <v>0</v>
      </c>
      <c r="F97" s="15">
        <f t="shared" si="17"/>
        <v>340</v>
      </c>
      <c r="G97" s="15">
        <f>'[1]26'!H99</f>
        <v>0</v>
      </c>
      <c r="H97" s="16">
        <f>'[1]26'!I99</f>
        <v>0</v>
      </c>
      <c r="I97" s="16">
        <f>'[1]26'!J99</f>
        <v>0</v>
      </c>
      <c r="J97" s="16">
        <f>'[1]26'!K99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'[1]26'!B100</f>
        <v>265</v>
      </c>
      <c r="C98" s="16">
        <f>'[1]26'!C100</f>
        <v>0</v>
      </c>
      <c r="D98" s="16">
        <f>'[1]26'!D100</f>
        <v>75</v>
      </c>
      <c r="E98" s="16">
        <f>'[1]26'!E100</f>
        <v>0</v>
      </c>
      <c r="F98" s="15">
        <f t="shared" si="17"/>
        <v>340</v>
      </c>
      <c r="G98" s="15">
        <f>'[1]26'!H100</f>
        <v>0</v>
      </c>
      <c r="H98" s="16">
        <f>'[1]26'!I100</f>
        <v>0</v>
      </c>
      <c r="I98" s="16">
        <f>'[1]26'!J100</f>
        <v>0</v>
      </c>
      <c r="J98" s="16">
        <f>'[1]26'!K100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6.03</v>
      </c>
      <c r="C99" s="15">
        <f t="shared" si="18"/>
        <v>0.33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0.28208999999999995</v>
      </c>
      <c r="I99" s="15">
        <f t="shared" si="18"/>
        <v>0</v>
      </c>
      <c r="J99" s="15">
        <f t="shared" si="18"/>
        <v>0</v>
      </c>
      <c r="K99" s="15">
        <f t="shared" si="18"/>
        <v>0.28208999999999995</v>
      </c>
      <c r="L99" s="15">
        <f t="shared" si="18"/>
        <v>2.4E-2</v>
      </c>
      <c r="M99" s="15">
        <f t="shared" si="18"/>
        <v>0</v>
      </c>
      <c r="N99" s="15">
        <f t="shared" si="18"/>
        <v>0.28208999999999995</v>
      </c>
      <c r="O99" s="15">
        <f t="shared" si="18"/>
        <v>0</v>
      </c>
      <c r="P99" s="15">
        <f t="shared" si="18"/>
        <v>0</v>
      </c>
      <c r="Q99" s="15">
        <f t="shared" si="18"/>
        <v>0.28208999999999995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45286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'[2]26'!B5</f>
        <v>42</v>
      </c>
      <c r="C3" s="195">
        <f>'[2]26'!C5</f>
        <v>30</v>
      </c>
      <c r="D3" s="195">
        <f>'[2]26'!D5</f>
        <v>0</v>
      </c>
      <c r="E3" s="195">
        <f>'[2]26'!E5</f>
        <v>0</v>
      </c>
      <c r="F3" s="15">
        <f>SUM(B3:E3)</f>
        <v>72</v>
      </c>
      <c r="G3" s="194">
        <f>'[2]26'!H5</f>
        <v>38</v>
      </c>
      <c r="H3" s="195">
        <f>'[2]26'!I5</f>
        <v>0</v>
      </c>
      <c r="I3" s="195">
        <f>'[2]26'!J5</f>
        <v>0</v>
      </c>
      <c r="J3" s="195">
        <f>'[2]26'!K5</f>
        <v>0</v>
      </c>
      <c r="K3" s="15">
        <f>SUM(G3:J3)</f>
        <v>38</v>
      </c>
      <c r="L3" s="18">
        <f>frq!C3</f>
        <v>1</v>
      </c>
      <c r="M3" s="124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4">
        <f>'[2]26'!B6</f>
        <v>42</v>
      </c>
      <c r="C4" s="195">
        <f>'[2]26'!C6</f>
        <v>30</v>
      </c>
      <c r="D4" s="195">
        <f>'[2]26'!D6</f>
        <v>0</v>
      </c>
      <c r="E4" s="195">
        <f>'[2]26'!E6</f>
        <v>0</v>
      </c>
      <c r="F4" s="15">
        <f>SUM(B4:E4)</f>
        <v>72</v>
      </c>
      <c r="G4" s="194">
        <f>'[2]26'!H6</f>
        <v>38</v>
      </c>
      <c r="H4" s="195">
        <f>'[2]26'!I6</f>
        <v>0</v>
      </c>
      <c r="I4" s="195">
        <f>'[2]26'!J6</f>
        <v>0</v>
      </c>
      <c r="J4" s="195">
        <f>'[2]26'!K6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4">
        <f>'[2]26'!B7</f>
        <v>42</v>
      </c>
      <c r="C5" s="195">
        <f>'[2]26'!C7</f>
        <v>30</v>
      </c>
      <c r="D5" s="195">
        <f>'[2]26'!D7</f>
        <v>0</v>
      </c>
      <c r="E5" s="195">
        <f>'[2]26'!E7</f>
        <v>0</v>
      </c>
      <c r="F5" s="15">
        <f t="shared" ref="F5:F68" si="6">SUM(B5:E5)</f>
        <v>72</v>
      </c>
      <c r="G5" s="194">
        <f>'[2]26'!H7</f>
        <v>38</v>
      </c>
      <c r="H5" s="195">
        <f>'[2]26'!I7</f>
        <v>0</v>
      </c>
      <c r="I5" s="195">
        <f>'[2]26'!J7</f>
        <v>0</v>
      </c>
      <c r="J5" s="195">
        <f>'[2]26'!K7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4">
        <f>'[2]26'!B8</f>
        <v>42</v>
      </c>
      <c r="C6" s="195">
        <f>'[2]26'!C8</f>
        <v>30</v>
      </c>
      <c r="D6" s="195">
        <f>'[2]26'!D8</f>
        <v>0</v>
      </c>
      <c r="E6" s="195">
        <f>'[2]26'!E8</f>
        <v>0</v>
      </c>
      <c r="F6" s="15">
        <f t="shared" si="6"/>
        <v>72</v>
      </c>
      <c r="G6" s="194">
        <f>'[2]26'!H8</f>
        <v>38</v>
      </c>
      <c r="H6" s="195">
        <f>'[2]26'!I8</f>
        <v>0</v>
      </c>
      <c r="I6" s="195">
        <f>'[2]26'!J8</f>
        <v>0</v>
      </c>
      <c r="J6" s="195">
        <f>'[2]26'!K8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4">
        <f>'[2]26'!B9</f>
        <v>42</v>
      </c>
      <c r="C7" s="195">
        <f>'[2]26'!C9</f>
        <v>30</v>
      </c>
      <c r="D7" s="195">
        <f>'[2]26'!D9</f>
        <v>0</v>
      </c>
      <c r="E7" s="195">
        <f>'[2]26'!E9</f>
        <v>0</v>
      </c>
      <c r="F7" s="15">
        <f t="shared" si="6"/>
        <v>72</v>
      </c>
      <c r="G7" s="194">
        <f>'[2]26'!H9</f>
        <v>38</v>
      </c>
      <c r="H7" s="195">
        <f>'[2]26'!I9</f>
        <v>0</v>
      </c>
      <c r="I7" s="195">
        <f>'[2]26'!J9</f>
        <v>0</v>
      </c>
      <c r="J7" s="195">
        <f>'[2]26'!K9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4">
        <f>'[2]26'!B10</f>
        <v>42</v>
      </c>
      <c r="C8" s="195">
        <f>'[2]26'!C10</f>
        <v>30</v>
      </c>
      <c r="D8" s="195">
        <f>'[2]26'!D10</f>
        <v>0</v>
      </c>
      <c r="E8" s="195">
        <f>'[2]26'!E10</f>
        <v>0</v>
      </c>
      <c r="F8" s="15">
        <f t="shared" si="6"/>
        <v>72</v>
      </c>
      <c r="G8" s="194">
        <f>'[2]26'!H10</f>
        <v>38</v>
      </c>
      <c r="H8" s="195">
        <f>'[2]26'!I10</f>
        <v>0</v>
      </c>
      <c r="I8" s="195">
        <f>'[2]26'!J10</f>
        <v>0</v>
      </c>
      <c r="J8" s="195">
        <f>'[2]26'!K10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4">
        <f>'[2]26'!B11</f>
        <v>42</v>
      </c>
      <c r="C9" s="195">
        <f>'[2]26'!C11</f>
        <v>30</v>
      </c>
      <c r="D9" s="195">
        <f>'[2]26'!D11</f>
        <v>0</v>
      </c>
      <c r="E9" s="195">
        <f>'[2]26'!E11</f>
        <v>0</v>
      </c>
      <c r="F9" s="15">
        <f t="shared" si="6"/>
        <v>72</v>
      </c>
      <c r="G9" s="194">
        <f>'[2]26'!H11</f>
        <v>38</v>
      </c>
      <c r="H9" s="195">
        <f>'[2]26'!I11</f>
        <v>0</v>
      </c>
      <c r="I9" s="195">
        <f>'[2]26'!J11</f>
        <v>0</v>
      </c>
      <c r="J9" s="195">
        <f>'[2]26'!K11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4">
        <f>'[2]26'!B12</f>
        <v>42</v>
      </c>
      <c r="C10" s="195">
        <f>'[2]26'!C12</f>
        <v>30</v>
      </c>
      <c r="D10" s="195">
        <f>'[2]26'!D12</f>
        <v>0</v>
      </c>
      <c r="E10" s="195">
        <f>'[2]26'!E12</f>
        <v>0</v>
      </c>
      <c r="F10" s="15">
        <f t="shared" si="6"/>
        <v>72</v>
      </c>
      <c r="G10" s="194">
        <f>'[2]26'!H12</f>
        <v>38</v>
      </c>
      <c r="H10" s="195">
        <f>'[2]26'!I12</f>
        <v>0</v>
      </c>
      <c r="I10" s="195">
        <f>'[2]26'!J12</f>
        <v>0</v>
      </c>
      <c r="J10" s="195">
        <f>'[2]26'!K12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4">
        <f>'[2]26'!B13</f>
        <v>42</v>
      </c>
      <c r="C11" s="195">
        <f>'[2]26'!C13</f>
        <v>30</v>
      </c>
      <c r="D11" s="195">
        <f>'[2]26'!D13</f>
        <v>0</v>
      </c>
      <c r="E11" s="195">
        <f>'[2]26'!E13</f>
        <v>0</v>
      </c>
      <c r="F11" s="15">
        <f t="shared" si="6"/>
        <v>72</v>
      </c>
      <c r="G11" s="194">
        <f>'[2]26'!H13</f>
        <v>38</v>
      </c>
      <c r="H11" s="195">
        <f>'[2]26'!I13</f>
        <v>0</v>
      </c>
      <c r="I11" s="195">
        <f>'[2]26'!J13</f>
        <v>0</v>
      </c>
      <c r="J11" s="195">
        <f>'[2]26'!K13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4">
        <f>'[2]26'!B14</f>
        <v>42</v>
      </c>
      <c r="C12" s="195">
        <f>'[2]26'!C14</f>
        <v>30</v>
      </c>
      <c r="D12" s="195">
        <f>'[2]26'!D14</f>
        <v>0</v>
      </c>
      <c r="E12" s="195">
        <f>'[2]26'!E14</f>
        <v>0</v>
      </c>
      <c r="F12" s="15">
        <f t="shared" si="6"/>
        <v>72</v>
      </c>
      <c r="G12" s="194">
        <f>'[2]26'!H14</f>
        <v>38</v>
      </c>
      <c r="H12" s="195">
        <f>'[2]26'!I14</f>
        <v>0</v>
      </c>
      <c r="I12" s="195">
        <f>'[2]26'!J14</f>
        <v>0</v>
      </c>
      <c r="J12" s="195">
        <f>'[2]26'!K14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4">
        <f>'[2]26'!B15</f>
        <v>42</v>
      </c>
      <c r="C13" s="195">
        <f>'[2]26'!C15</f>
        <v>30</v>
      </c>
      <c r="D13" s="195">
        <f>'[2]26'!D15</f>
        <v>0</v>
      </c>
      <c r="E13" s="195">
        <f>'[2]26'!E15</f>
        <v>0</v>
      </c>
      <c r="F13" s="15">
        <f t="shared" si="6"/>
        <v>72</v>
      </c>
      <c r="G13" s="194">
        <f>'[2]26'!H15</f>
        <v>38</v>
      </c>
      <c r="H13" s="195">
        <f>'[2]26'!I15</f>
        <v>0</v>
      </c>
      <c r="I13" s="195">
        <f>'[2]26'!J15</f>
        <v>0</v>
      </c>
      <c r="J13" s="195">
        <f>'[2]26'!K15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4">
        <f>'[2]26'!B16</f>
        <v>42</v>
      </c>
      <c r="C14" s="195">
        <f>'[2]26'!C16</f>
        <v>30</v>
      </c>
      <c r="D14" s="195">
        <f>'[2]26'!D16</f>
        <v>0</v>
      </c>
      <c r="E14" s="195">
        <f>'[2]26'!E16</f>
        <v>0</v>
      </c>
      <c r="F14" s="15">
        <f t="shared" si="6"/>
        <v>72</v>
      </c>
      <c r="G14" s="194">
        <f>'[2]26'!H16</f>
        <v>38</v>
      </c>
      <c r="H14" s="195">
        <f>'[2]26'!I16</f>
        <v>0</v>
      </c>
      <c r="I14" s="195">
        <f>'[2]26'!J16</f>
        <v>0</v>
      </c>
      <c r="J14" s="195">
        <f>'[2]26'!K16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4">
        <f>'[2]26'!B17</f>
        <v>42</v>
      </c>
      <c r="C15" s="195">
        <f>'[2]26'!C17</f>
        <v>30</v>
      </c>
      <c r="D15" s="195">
        <f>'[2]26'!D17</f>
        <v>0</v>
      </c>
      <c r="E15" s="195">
        <f>'[2]26'!E17</f>
        <v>0</v>
      </c>
      <c r="F15" s="15">
        <f t="shared" si="6"/>
        <v>72</v>
      </c>
      <c r="G15" s="194">
        <f>'[2]26'!H17</f>
        <v>37</v>
      </c>
      <c r="H15" s="195">
        <f>'[2]26'!I17</f>
        <v>0</v>
      </c>
      <c r="I15" s="195">
        <f>'[2]26'!J17</f>
        <v>0</v>
      </c>
      <c r="J15" s="195">
        <f>'[2]26'!K17</f>
        <v>0</v>
      </c>
      <c r="K15" s="15">
        <f t="shared" si="3"/>
        <v>37</v>
      </c>
      <c r="L15" s="18">
        <f>frq!C15</f>
        <v>1</v>
      </c>
      <c r="M15" s="124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94">
        <f>'[2]26'!B18</f>
        <v>42</v>
      </c>
      <c r="C16" s="195">
        <f>'[2]26'!C18</f>
        <v>30</v>
      </c>
      <c r="D16" s="195">
        <f>'[2]26'!D18</f>
        <v>0</v>
      </c>
      <c r="E16" s="195">
        <f>'[2]26'!E18</f>
        <v>0</v>
      </c>
      <c r="F16" s="15">
        <f t="shared" si="6"/>
        <v>72</v>
      </c>
      <c r="G16" s="194">
        <f>'[2]26'!H18</f>
        <v>37</v>
      </c>
      <c r="H16" s="195">
        <f>'[2]26'!I18</f>
        <v>0</v>
      </c>
      <c r="I16" s="195">
        <f>'[2]26'!J18</f>
        <v>0</v>
      </c>
      <c r="J16" s="195">
        <f>'[2]26'!K18</f>
        <v>0</v>
      </c>
      <c r="K16" s="15">
        <f t="shared" si="3"/>
        <v>37</v>
      </c>
      <c r="L16" s="18">
        <f>frq!C16</f>
        <v>1</v>
      </c>
      <c r="M16" s="124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194">
        <f>'[2]26'!B19</f>
        <v>42</v>
      </c>
      <c r="C17" s="195">
        <f>'[2]26'!C19</f>
        <v>30</v>
      </c>
      <c r="D17" s="195">
        <f>'[2]26'!D19</f>
        <v>0</v>
      </c>
      <c r="E17" s="195">
        <f>'[2]26'!E19</f>
        <v>0</v>
      </c>
      <c r="F17" s="15">
        <f t="shared" si="6"/>
        <v>72</v>
      </c>
      <c r="G17" s="194">
        <f>'[2]26'!H19</f>
        <v>37</v>
      </c>
      <c r="H17" s="195">
        <f>'[2]26'!I19</f>
        <v>0</v>
      </c>
      <c r="I17" s="195">
        <f>'[2]26'!J19</f>
        <v>0</v>
      </c>
      <c r="J17" s="195">
        <f>'[2]26'!K19</f>
        <v>0</v>
      </c>
      <c r="K17" s="15">
        <f t="shared" si="3"/>
        <v>37</v>
      </c>
      <c r="L17" s="18">
        <f>frq!C17</f>
        <v>1</v>
      </c>
      <c r="M17" s="124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194">
        <f>'[2]26'!B20</f>
        <v>42</v>
      </c>
      <c r="C18" s="195">
        <f>'[2]26'!C20</f>
        <v>30</v>
      </c>
      <c r="D18" s="195">
        <f>'[2]26'!D20</f>
        <v>0</v>
      </c>
      <c r="E18" s="195">
        <f>'[2]26'!E20</f>
        <v>0</v>
      </c>
      <c r="F18" s="15">
        <f t="shared" si="6"/>
        <v>72</v>
      </c>
      <c r="G18" s="194">
        <f>'[2]26'!H20</f>
        <v>37</v>
      </c>
      <c r="H18" s="195">
        <f>'[2]26'!I20</f>
        <v>0</v>
      </c>
      <c r="I18" s="195">
        <f>'[2]26'!J20</f>
        <v>0</v>
      </c>
      <c r="J18" s="195">
        <f>'[2]26'!K20</f>
        <v>0</v>
      </c>
      <c r="K18" s="15">
        <f t="shared" si="3"/>
        <v>37</v>
      </c>
      <c r="L18" s="18">
        <f>frq!C18</f>
        <v>1</v>
      </c>
      <c r="M18" s="124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194">
        <f>'[2]26'!B21</f>
        <v>42</v>
      </c>
      <c r="C19" s="195">
        <f>'[2]26'!C21</f>
        <v>30</v>
      </c>
      <c r="D19" s="195">
        <f>'[2]26'!D21</f>
        <v>0</v>
      </c>
      <c r="E19" s="195">
        <f>'[2]26'!E21</f>
        <v>0</v>
      </c>
      <c r="F19" s="15">
        <f t="shared" si="6"/>
        <v>72</v>
      </c>
      <c r="G19" s="194">
        <f>'[2]26'!H21</f>
        <v>37</v>
      </c>
      <c r="H19" s="195">
        <f>'[2]26'!I21</f>
        <v>0</v>
      </c>
      <c r="I19" s="195">
        <f>'[2]26'!J21</f>
        <v>0</v>
      </c>
      <c r="J19" s="195">
        <f>'[2]26'!K21</f>
        <v>0</v>
      </c>
      <c r="K19" s="15">
        <f t="shared" si="3"/>
        <v>37</v>
      </c>
      <c r="L19" s="18">
        <f>frq!C19</f>
        <v>1</v>
      </c>
      <c r="M19" s="124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4">
        <f>'[2]26'!B22</f>
        <v>42</v>
      </c>
      <c r="C20" s="195">
        <f>'[2]26'!C22</f>
        <v>30</v>
      </c>
      <c r="D20" s="195">
        <f>'[2]26'!D22</f>
        <v>0</v>
      </c>
      <c r="E20" s="195">
        <f>'[2]26'!E22</f>
        <v>0</v>
      </c>
      <c r="F20" s="15">
        <f t="shared" si="6"/>
        <v>72</v>
      </c>
      <c r="G20" s="194">
        <f>'[2]26'!H22</f>
        <v>37</v>
      </c>
      <c r="H20" s="195">
        <f>'[2]26'!I22</f>
        <v>0</v>
      </c>
      <c r="I20" s="195">
        <f>'[2]26'!J22</f>
        <v>0</v>
      </c>
      <c r="J20" s="195">
        <f>'[2]26'!K22</f>
        <v>0</v>
      </c>
      <c r="K20" s="15">
        <f t="shared" si="3"/>
        <v>37</v>
      </c>
      <c r="L20" s="18">
        <f>frq!C20</f>
        <v>1</v>
      </c>
      <c r="M20" s="124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194">
        <f>'[2]26'!B23</f>
        <v>42</v>
      </c>
      <c r="C21" s="195">
        <f>'[2]26'!C23</f>
        <v>30</v>
      </c>
      <c r="D21" s="195">
        <f>'[2]26'!D23</f>
        <v>0</v>
      </c>
      <c r="E21" s="195">
        <f>'[2]26'!E23</f>
        <v>0</v>
      </c>
      <c r="F21" s="15">
        <f t="shared" si="6"/>
        <v>72</v>
      </c>
      <c r="G21" s="194">
        <f>'[2]26'!H23</f>
        <v>37</v>
      </c>
      <c r="H21" s="195">
        <f>'[2]26'!I23</f>
        <v>0</v>
      </c>
      <c r="I21" s="195">
        <f>'[2]26'!J23</f>
        <v>0</v>
      </c>
      <c r="J21" s="195">
        <f>'[2]26'!K23</f>
        <v>0</v>
      </c>
      <c r="K21" s="15">
        <f t="shared" si="3"/>
        <v>37</v>
      </c>
      <c r="L21" s="18">
        <f>frq!C21</f>
        <v>1</v>
      </c>
      <c r="M21" s="124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194">
        <f>'[2]26'!B24</f>
        <v>42</v>
      </c>
      <c r="C22" s="195">
        <f>'[2]26'!C24</f>
        <v>30</v>
      </c>
      <c r="D22" s="195">
        <f>'[2]26'!D24</f>
        <v>0</v>
      </c>
      <c r="E22" s="195">
        <f>'[2]26'!E24</f>
        <v>0</v>
      </c>
      <c r="F22" s="15">
        <f t="shared" si="6"/>
        <v>72</v>
      </c>
      <c r="G22" s="194">
        <f>'[2]26'!H24</f>
        <v>37</v>
      </c>
      <c r="H22" s="195">
        <f>'[2]26'!I24</f>
        <v>0</v>
      </c>
      <c r="I22" s="195">
        <f>'[2]26'!J24</f>
        <v>0</v>
      </c>
      <c r="J22" s="195">
        <f>'[2]26'!K24</f>
        <v>0</v>
      </c>
      <c r="K22" s="15">
        <f t="shared" si="3"/>
        <v>37</v>
      </c>
      <c r="L22" s="18">
        <f>frq!C22</f>
        <v>1</v>
      </c>
      <c r="M22" s="124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194">
        <f>'[2]26'!B25</f>
        <v>42</v>
      </c>
      <c r="C23" s="195">
        <f>'[2]26'!C25</f>
        <v>30</v>
      </c>
      <c r="D23" s="195">
        <f>'[2]26'!D25</f>
        <v>0</v>
      </c>
      <c r="E23" s="195">
        <f>'[2]26'!E25</f>
        <v>0</v>
      </c>
      <c r="F23" s="15">
        <f t="shared" si="6"/>
        <v>72</v>
      </c>
      <c r="G23" s="194">
        <f>'[2]26'!H25</f>
        <v>37</v>
      </c>
      <c r="H23" s="195">
        <f>'[2]26'!I25</f>
        <v>0</v>
      </c>
      <c r="I23" s="195">
        <f>'[2]26'!J25</f>
        <v>0</v>
      </c>
      <c r="J23" s="195">
        <f>'[2]26'!K25</f>
        <v>0</v>
      </c>
      <c r="K23" s="15">
        <f t="shared" si="3"/>
        <v>37</v>
      </c>
      <c r="L23" s="18">
        <f>frq!C23</f>
        <v>1</v>
      </c>
      <c r="M23" s="124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194">
        <f>'[2]26'!B26</f>
        <v>42</v>
      </c>
      <c r="C24" s="195">
        <f>'[2]26'!C26</f>
        <v>30</v>
      </c>
      <c r="D24" s="195">
        <f>'[2]26'!D26</f>
        <v>0</v>
      </c>
      <c r="E24" s="195">
        <f>'[2]26'!E26</f>
        <v>0</v>
      </c>
      <c r="F24" s="15">
        <f t="shared" si="6"/>
        <v>72</v>
      </c>
      <c r="G24" s="194">
        <f>'[2]26'!H26</f>
        <v>37</v>
      </c>
      <c r="H24" s="195">
        <f>'[2]26'!I26</f>
        <v>0</v>
      </c>
      <c r="I24" s="195">
        <f>'[2]26'!J26</f>
        <v>0</v>
      </c>
      <c r="J24" s="195">
        <f>'[2]26'!K26</f>
        <v>0</v>
      </c>
      <c r="K24" s="15">
        <f t="shared" si="3"/>
        <v>37</v>
      </c>
      <c r="L24" s="18">
        <f>frq!C24</f>
        <v>1</v>
      </c>
      <c r="M24" s="124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194">
        <f>'[2]26'!B27</f>
        <v>42</v>
      </c>
      <c r="C25" s="195">
        <f>'[2]26'!C27</f>
        <v>30</v>
      </c>
      <c r="D25" s="195">
        <f>'[2]26'!D27</f>
        <v>0</v>
      </c>
      <c r="E25" s="195">
        <f>'[2]26'!E27</f>
        <v>0</v>
      </c>
      <c r="F25" s="15">
        <f t="shared" si="6"/>
        <v>72</v>
      </c>
      <c r="G25" s="194">
        <f>'[2]26'!H27</f>
        <v>37</v>
      </c>
      <c r="H25" s="195">
        <f>'[2]26'!I27</f>
        <v>0</v>
      </c>
      <c r="I25" s="195">
        <f>'[2]26'!J27</f>
        <v>0</v>
      </c>
      <c r="J25" s="195">
        <f>'[2]26'!K27</f>
        <v>0</v>
      </c>
      <c r="K25" s="15">
        <f t="shared" si="3"/>
        <v>37</v>
      </c>
      <c r="L25" s="18">
        <f>frq!C25</f>
        <v>1</v>
      </c>
      <c r="M25" s="124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194">
        <f>'[2]26'!B28</f>
        <v>42</v>
      </c>
      <c r="C26" s="195">
        <f>'[2]26'!C28</f>
        <v>30</v>
      </c>
      <c r="D26" s="195">
        <f>'[2]26'!D28</f>
        <v>0</v>
      </c>
      <c r="E26" s="195">
        <f>'[2]26'!E28</f>
        <v>0</v>
      </c>
      <c r="F26" s="15">
        <f t="shared" si="6"/>
        <v>72</v>
      </c>
      <c r="G26" s="194">
        <f>'[2]26'!H28</f>
        <v>37</v>
      </c>
      <c r="H26" s="195">
        <f>'[2]26'!I28</f>
        <v>0</v>
      </c>
      <c r="I26" s="195">
        <f>'[2]26'!J28</f>
        <v>0</v>
      </c>
      <c r="J26" s="195">
        <f>'[2]26'!K28</f>
        <v>0</v>
      </c>
      <c r="K26" s="15">
        <f t="shared" si="3"/>
        <v>37</v>
      </c>
      <c r="L26" s="18">
        <f>frq!C26</f>
        <v>1</v>
      </c>
      <c r="M26" s="124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194">
        <f>'[2]26'!B29</f>
        <v>42</v>
      </c>
      <c r="C27" s="195">
        <f>'[2]26'!C29</f>
        <v>30</v>
      </c>
      <c r="D27" s="195">
        <f>'[2]26'!D29</f>
        <v>0</v>
      </c>
      <c r="E27" s="195">
        <f>'[2]26'!E29</f>
        <v>0</v>
      </c>
      <c r="F27" s="15">
        <f t="shared" si="6"/>
        <v>72</v>
      </c>
      <c r="G27" s="194">
        <f>'[2]26'!H29</f>
        <v>38</v>
      </c>
      <c r="H27" s="195">
        <f>'[2]26'!I29</f>
        <v>0</v>
      </c>
      <c r="I27" s="195">
        <f>'[2]26'!J29</f>
        <v>0</v>
      </c>
      <c r="J27" s="195">
        <f>'[2]26'!K29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4">
        <f>'[2]26'!B30</f>
        <v>42</v>
      </c>
      <c r="C28" s="195">
        <f>'[2]26'!C30</f>
        <v>30</v>
      </c>
      <c r="D28" s="195">
        <f>'[2]26'!D30</f>
        <v>0</v>
      </c>
      <c r="E28" s="195">
        <f>'[2]26'!E30</f>
        <v>0</v>
      </c>
      <c r="F28" s="15">
        <f t="shared" si="6"/>
        <v>72</v>
      </c>
      <c r="G28" s="194">
        <f>'[2]26'!H30</f>
        <v>38</v>
      </c>
      <c r="H28" s="195">
        <f>'[2]26'!I30</f>
        <v>0</v>
      </c>
      <c r="I28" s="195">
        <f>'[2]26'!J30</f>
        <v>0</v>
      </c>
      <c r="J28" s="195">
        <f>'[2]26'!K30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4">
        <f>'[2]26'!B31</f>
        <v>42</v>
      </c>
      <c r="C29" s="195">
        <f>'[2]26'!C31</f>
        <v>30</v>
      </c>
      <c r="D29" s="195">
        <f>'[2]26'!D31</f>
        <v>0</v>
      </c>
      <c r="E29" s="195">
        <f>'[2]26'!E31</f>
        <v>0</v>
      </c>
      <c r="F29" s="15">
        <f t="shared" si="6"/>
        <v>72</v>
      </c>
      <c r="G29" s="194">
        <f>'[2]26'!H31</f>
        <v>38</v>
      </c>
      <c r="H29" s="195">
        <f>'[2]26'!I31</f>
        <v>0</v>
      </c>
      <c r="I29" s="195">
        <f>'[2]26'!J31</f>
        <v>0</v>
      </c>
      <c r="J29" s="195">
        <f>'[2]26'!K31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4">
        <f>'[2]26'!B32</f>
        <v>42</v>
      </c>
      <c r="C30" s="195">
        <f>'[2]26'!C32</f>
        <v>30</v>
      </c>
      <c r="D30" s="195">
        <f>'[2]26'!D32</f>
        <v>0</v>
      </c>
      <c r="E30" s="195">
        <f>'[2]26'!E32</f>
        <v>0</v>
      </c>
      <c r="F30" s="15">
        <f t="shared" si="6"/>
        <v>72</v>
      </c>
      <c r="G30" s="194">
        <f>'[2]26'!H32</f>
        <v>38</v>
      </c>
      <c r="H30" s="195">
        <f>'[2]26'!I32</f>
        <v>0</v>
      </c>
      <c r="I30" s="195">
        <f>'[2]26'!J32</f>
        <v>0</v>
      </c>
      <c r="J30" s="195">
        <f>'[2]26'!K32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4">
        <f>'[2]26'!B33</f>
        <v>42</v>
      </c>
      <c r="C31" s="195">
        <f>'[2]26'!C33</f>
        <v>30</v>
      </c>
      <c r="D31" s="195">
        <f>'[2]26'!D33</f>
        <v>0</v>
      </c>
      <c r="E31" s="195">
        <f>'[2]26'!E33</f>
        <v>0</v>
      </c>
      <c r="F31" s="15">
        <f t="shared" si="6"/>
        <v>72</v>
      </c>
      <c r="G31" s="194">
        <f>'[2]26'!H33</f>
        <v>38</v>
      </c>
      <c r="H31" s="195">
        <f>'[2]26'!I33</f>
        <v>0</v>
      </c>
      <c r="I31" s="195">
        <f>'[2]26'!J33</f>
        <v>0</v>
      </c>
      <c r="J31" s="195">
        <f>'[2]26'!K33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4">
        <f>'[2]26'!B34</f>
        <v>42</v>
      </c>
      <c r="C32" s="195">
        <f>'[2]26'!C34</f>
        <v>30</v>
      </c>
      <c r="D32" s="195">
        <f>'[2]26'!D34</f>
        <v>0</v>
      </c>
      <c r="E32" s="195">
        <f>'[2]26'!E34</f>
        <v>0</v>
      </c>
      <c r="F32" s="15">
        <f t="shared" si="6"/>
        <v>72</v>
      </c>
      <c r="G32" s="194">
        <f>'[2]26'!H34</f>
        <v>38</v>
      </c>
      <c r="H32" s="195">
        <f>'[2]26'!I34</f>
        <v>0</v>
      </c>
      <c r="I32" s="195">
        <f>'[2]26'!J34</f>
        <v>0</v>
      </c>
      <c r="J32" s="195">
        <f>'[2]26'!K34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4">
        <f>'[2]26'!B35</f>
        <v>42</v>
      </c>
      <c r="C33" s="195">
        <f>'[2]26'!C35</f>
        <v>30</v>
      </c>
      <c r="D33" s="195">
        <f>'[2]26'!D35</f>
        <v>0</v>
      </c>
      <c r="E33" s="195">
        <f>'[2]26'!E35</f>
        <v>0</v>
      </c>
      <c r="F33" s="15">
        <f t="shared" si="6"/>
        <v>72</v>
      </c>
      <c r="G33" s="194">
        <f>'[2]26'!H35</f>
        <v>38</v>
      </c>
      <c r="H33" s="195">
        <f>'[2]26'!I35</f>
        <v>0</v>
      </c>
      <c r="I33" s="195">
        <f>'[2]26'!J35</f>
        <v>0</v>
      </c>
      <c r="J33" s="195">
        <f>'[2]26'!K35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4">
        <f>'[2]26'!B36</f>
        <v>42</v>
      </c>
      <c r="C34" s="195">
        <f>'[2]26'!C36</f>
        <v>30</v>
      </c>
      <c r="D34" s="195">
        <f>'[2]26'!D36</f>
        <v>0</v>
      </c>
      <c r="E34" s="195">
        <f>'[2]26'!E36</f>
        <v>0</v>
      </c>
      <c r="F34" s="15">
        <f t="shared" si="6"/>
        <v>72</v>
      </c>
      <c r="G34" s="194">
        <f>'[2]26'!H36</f>
        <v>38</v>
      </c>
      <c r="H34" s="195">
        <f>'[2]26'!I36</f>
        <v>0</v>
      </c>
      <c r="I34" s="195">
        <f>'[2]26'!J36</f>
        <v>0</v>
      </c>
      <c r="J34" s="195">
        <f>'[2]26'!K36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4">
        <f>'[2]26'!B37</f>
        <v>42</v>
      </c>
      <c r="C35" s="195">
        <f>'[2]26'!C37</f>
        <v>30</v>
      </c>
      <c r="D35" s="195">
        <f>'[2]26'!D37</f>
        <v>0</v>
      </c>
      <c r="E35" s="195">
        <f>'[2]26'!E37</f>
        <v>0</v>
      </c>
      <c r="F35" s="15">
        <f t="shared" si="6"/>
        <v>72</v>
      </c>
      <c r="G35" s="194">
        <f>'[2]26'!H37</f>
        <v>38</v>
      </c>
      <c r="H35" s="195">
        <f>'[2]26'!I37</f>
        <v>0</v>
      </c>
      <c r="I35" s="195">
        <f>'[2]26'!J37</f>
        <v>0</v>
      </c>
      <c r="J35" s="195">
        <f>'[2]26'!K37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4">
        <f>'[2]26'!B38</f>
        <v>42</v>
      </c>
      <c r="C36" s="195">
        <f>'[2]26'!C38</f>
        <v>30</v>
      </c>
      <c r="D36" s="195">
        <f>'[2]26'!D38</f>
        <v>0</v>
      </c>
      <c r="E36" s="195">
        <f>'[2]26'!E38</f>
        <v>0</v>
      </c>
      <c r="F36" s="15">
        <f t="shared" si="6"/>
        <v>72</v>
      </c>
      <c r="G36" s="194">
        <f>'[2]26'!H38</f>
        <v>38</v>
      </c>
      <c r="H36" s="195">
        <f>'[2]26'!I38</f>
        <v>0</v>
      </c>
      <c r="I36" s="195">
        <f>'[2]26'!J38</f>
        <v>0</v>
      </c>
      <c r="J36" s="195">
        <f>'[2]26'!K38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4">
        <f>'[2]26'!B39</f>
        <v>42</v>
      </c>
      <c r="C37" s="195">
        <f>'[2]26'!C39</f>
        <v>30</v>
      </c>
      <c r="D37" s="195">
        <f>'[2]26'!D39</f>
        <v>0</v>
      </c>
      <c r="E37" s="195">
        <f>'[2]26'!E39</f>
        <v>0</v>
      </c>
      <c r="F37" s="15">
        <f t="shared" si="6"/>
        <v>72</v>
      </c>
      <c r="G37" s="194">
        <f>'[2]26'!H39</f>
        <v>38</v>
      </c>
      <c r="H37" s="195">
        <f>'[2]26'!I39</f>
        <v>0</v>
      </c>
      <c r="I37" s="195">
        <f>'[2]26'!J39</f>
        <v>0</v>
      </c>
      <c r="J37" s="195">
        <f>'[2]26'!K39</f>
        <v>0</v>
      </c>
      <c r="K37" s="15">
        <f t="shared" si="3"/>
        <v>38</v>
      </c>
      <c r="L37" s="18">
        <f>frq!C37</f>
        <v>1</v>
      </c>
      <c r="M37" s="124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4">
        <f>'[2]26'!B40</f>
        <v>42</v>
      </c>
      <c r="C38" s="195">
        <f>'[2]26'!C40</f>
        <v>30</v>
      </c>
      <c r="D38" s="195">
        <f>'[2]26'!D40</f>
        <v>0</v>
      </c>
      <c r="E38" s="195">
        <f>'[2]26'!E40</f>
        <v>0</v>
      </c>
      <c r="F38" s="15">
        <f t="shared" si="6"/>
        <v>72</v>
      </c>
      <c r="G38" s="194">
        <f>'[2]26'!H40</f>
        <v>38</v>
      </c>
      <c r="H38" s="195">
        <f>'[2]26'!I40</f>
        <v>0</v>
      </c>
      <c r="I38" s="195">
        <f>'[2]26'!J40</f>
        <v>0</v>
      </c>
      <c r="J38" s="195">
        <f>'[2]26'!K40</f>
        <v>0</v>
      </c>
      <c r="K38" s="15">
        <f t="shared" si="3"/>
        <v>38</v>
      </c>
      <c r="L38" s="18">
        <f>frq!C38</f>
        <v>1</v>
      </c>
      <c r="M38" s="124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4">
        <f>'[2]26'!B41</f>
        <v>42</v>
      </c>
      <c r="C39" s="195">
        <f>'[2]26'!C41</f>
        <v>30</v>
      </c>
      <c r="D39" s="195">
        <f>'[2]26'!D41</f>
        <v>0</v>
      </c>
      <c r="E39" s="195">
        <f>'[2]26'!E41</f>
        <v>0</v>
      </c>
      <c r="F39" s="15">
        <f t="shared" si="6"/>
        <v>72</v>
      </c>
      <c r="G39" s="194">
        <f>'[2]26'!H41</f>
        <v>38</v>
      </c>
      <c r="H39" s="195">
        <f>'[2]26'!I41</f>
        <v>0</v>
      </c>
      <c r="I39" s="195">
        <f>'[2]26'!J41</f>
        <v>0</v>
      </c>
      <c r="J39" s="195">
        <f>'[2]26'!K41</f>
        <v>0</v>
      </c>
      <c r="K39" s="15">
        <f t="shared" si="3"/>
        <v>38</v>
      </c>
      <c r="L39" s="18">
        <f>frq!C39</f>
        <v>1</v>
      </c>
      <c r="M39" s="124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194">
        <f>'[2]26'!B42</f>
        <v>42</v>
      </c>
      <c r="C40" s="195">
        <f>'[2]26'!C42</f>
        <v>30</v>
      </c>
      <c r="D40" s="195">
        <f>'[2]26'!D42</f>
        <v>0</v>
      </c>
      <c r="E40" s="195">
        <f>'[2]26'!E42</f>
        <v>0</v>
      </c>
      <c r="F40" s="15">
        <f t="shared" si="6"/>
        <v>72</v>
      </c>
      <c r="G40" s="194">
        <f>'[2]26'!H42</f>
        <v>38</v>
      </c>
      <c r="H40" s="195">
        <f>'[2]26'!I42</f>
        <v>0</v>
      </c>
      <c r="I40" s="195">
        <f>'[2]26'!J42</f>
        <v>0</v>
      </c>
      <c r="J40" s="195">
        <f>'[2]26'!K42</f>
        <v>0</v>
      </c>
      <c r="K40" s="15">
        <f t="shared" si="3"/>
        <v>38</v>
      </c>
      <c r="L40" s="18">
        <f>frq!C40</f>
        <v>1</v>
      </c>
      <c r="M40" s="124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194">
        <f>'[2]26'!B43</f>
        <v>42</v>
      </c>
      <c r="C41" s="195">
        <f>'[2]26'!C43</f>
        <v>30</v>
      </c>
      <c r="D41" s="195">
        <f>'[2]26'!D43</f>
        <v>0</v>
      </c>
      <c r="E41" s="195">
        <f>'[2]26'!E43</f>
        <v>0</v>
      </c>
      <c r="F41" s="15">
        <f t="shared" si="6"/>
        <v>72</v>
      </c>
      <c r="G41" s="194">
        <f>'[2]26'!H43</f>
        <v>38</v>
      </c>
      <c r="H41" s="195">
        <f>'[2]26'!I43</f>
        <v>0</v>
      </c>
      <c r="I41" s="195">
        <f>'[2]26'!J43</f>
        <v>0</v>
      </c>
      <c r="J41" s="195">
        <f>'[2]26'!K43</f>
        <v>0</v>
      </c>
      <c r="K41" s="15">
        <f t="shared" si="3"/>
        <v>38</v>
      </c>
      <c r="L41" s="18">
        <f>frq!C41</f>
        <v>1</v>
      </c>
      <c r="M41" s="124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</row>
    <row r="42" spans="1:18">
      <c r="A42" s="8" t="s">
        <v>84</v>
      </c>
      <c r="B42" s="194">
        <f>'[2]26'!B44</f>
        <v>42</v>
      </c>
      <c r="C42" s="195">
        <f>'[2]26'!C44</f>
        <v>30</v>
      </c>
      <c r="D42" s="195">
        <f>'[2]26'!D44</f>
        <v>0</v>
      </c>
      <c r="E42" s="195">
        <f>'[2]26'!E44</f>
        <v>0</v>
      </c>
      <c r="F42" s="15">
        <f t="shared" si="6"/>
        <v>72</v>
      </c>
      <c r="G42" s="194">
        <f>'[2]26'!H44</f>
        <v>38</v>
      </c>
      <c r="H42" s="195">
        <f>'[2]26'!I44</f>
        <v>0</v>
      </c>
      <c r="I42" s="195">
        <f>'[2]26'!J44</f>
        <v>0</v>
      </c>
      <c r="J42" s="195">
        <f>'[2]26'!K44</f>
        <v>0</v>
      </c>
      <c r="K42" s="15">
        <f t="shared" si="3"/>
        <v>38</v>
      </c>
      <c r="L42" s="18">
        <f>frq!C42</f>
        <v>1</v>
      </c>
      <c r="M42" s="124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</row>
    <row r="43" spans="1:18">
      <c r="A43" s="8" t="s">
        <v>85</v>
      </c>
      <c r="B43" s="194">
        <f>'[2]26'!B45</f>
        <v>42</v>
      </c>
      <c r="C43" s="195">
        <f>'[2]26'!C45</f>
        <v>30</v>
      </c>
      <c r="D43" s="195">
        <f>'[2]26'!D45</f>
        <v>0</v>
      </c>
      <c r="E43" s="195">
        <f>'[2]26'!E45</f>
        <v>0</v>
      </c>
      <c r="F43" s="15">
        <f t="shared" si="6"/>
        <v>72</v>
      </c>
      <c r="G43" s="194">
        <f>'[2]26'!H45</f>
        <v>38</v>
      </c>
      <c r="H43" s="195">
        <f>'[2]26'!I45</f>
        <v>0</v>
      </c>
      <c r="I43" s="195">
        <f>'[2]26'!J45</f>
        <v>0</v>
      </c>
      <c r="J43" s="195">
        <f>'[2]26'!K45</f>
        <v>0</v>
      </c>
      <c r="K43" s="15">
        <f t="shared" si="3"/>
        <v>38</v>
      </c>
      <c r="L43" s="18">
        <f>frq!C43</f>
        <v>1</v>
      </c>
      <c r="M43" s="124">
        <f t="shared" si="4"/>
        <v>37.299999999999997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37.299999999999997</v>
      </c>
      <c r="R43" s="18">
        <v>0.7</v>
      </c>
    </row>
    <row r="44" spans="1:18">
      <c r="A44" s="8" t="s">
        <v>86</v>
      </c>
      <c r="B44" s="194">
        <f>'[2]26'!B46</f>
        <v>42</v>
      </c>
      <c r="C44" s="195">
        <f>'[2]26'!C46</f>
        <v>30</v>
      </c>
      <c r="D44" s="195">
        <f>'[2]26'!D46</f>
        <v>0</v>
      </c>
      <c r="E44" s="195">
        <f>'[2]26'!E46</f>
        <v>0</v>
      </c>
      <c r="F44" s="15">
        <f t="shared" si="6"/>
        <v>72</v>
      </c>
      <c r="G44" s="194">
        <f>'[2]26'!H46</f>
        <v>38</v>
      </c>
      <c r="H44" s="195">
        <f>'[2]26'!I46</f>
        <v>0</v>
      </c>
      <c r="I44" s="195">
        <f>'[2]26'!J46</f>
        <v>0</v>
      </c>
      <c r="J44" s="195">
        <f>'[2]26'!K46</f>
        <v>0</v>
      </c>
      <c r="K44" s="15">
        <f t="shared" si="3"/>
        <v>38</v>
      </c>
      <c r="L44" s="18">
        <f>frq!C44</f>
        <v>1</v>
      </c>
      <c r="M44" s="124">
        <f t="shared" si="4"/>
        <v>37.299999999999997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37.299999999999997</v>
      </c>
      <c r="R44" s="18">
        <v>0.7</v>
      </c>
    </row>
    <row r="45" spans="1:18">
      <c r="A45" s="8" t="s">
        <v>87</v>
      </c>
      <c r="B45" s="194">
        <f>'[2]26'!B47</f>
        <v>42</v>
      </c>
      <c r="C45" s="195">
        <f>'[2]26'!C47</f>
        <v>30</v>
      </c>
      <c r="D45" s="195">
        <f>'[2]26'!D47</f>
        <v>0</v>
      </c>
      <c r="E45" s="195">
        <f>'[2]26'!E47</f>
        <v>0</v>
      </c>
      <c r="F45" s="15">
        <f t="shared" si="6"/>
        <v>72</v>
      </c>
      <c r="G45" s="194">
        <f>'[2]26'!H47</f>
        <v>38</v>
      </c>
      <c r="H45" s="195">
        <f>'[2]26'!I47</f>
        <v>0</v>
      </c>
      <c r="I45" s="195">
        <f>'[2]26'!J47</f>
        <v>0</v>
      </c>
      <c r="J45" s="195">
        <f>'[2]26'!K47</f>
        <v>0</v>
      </c>
      <c r="K45" s="15">
        <f t="shared" si="3"/>
        <v>38</v>
      </c>
      <c r="L45" s="18">
        <f>frq!C45</f>
        <v>1</v>
      </c>
      <c r="M45" s="124">
        <f t="shared" si="4"/>
        <v>37.299999999999997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37.299999999999997</v>
      </c>
      <c r="R45" s="18">
        <v>0.7</v>
      </c>
    </row>
    <row r="46" spans="1:18">
      <c r="A46" s="8" t="s">
        <v>88</v>
      </c>
      <c r="B46" s="194">
        <f>'[2]26'!B48</f>
        <v>42</v>
      </c>
      <c r="C46" s="195">
        <f>'[2]26'!C48</f>
        <v>30</v>
      </c>
      <c r="D46" s="195">
        <f>'[2]26'!D48</f>
        <v>0</v>
      </c>
      <c r="E46" s="195">
        <f>'[2]26'!E48</f>
        <v>0</v>
      </c>
      <c r="F46" s="15">
        <f t="shared" si="6"/>
        <v>72</v>
      </c>
      <c r="G46" s="194">
        <f>'[2]26'!H48</f>
        <v>38</v>
      </c>
      <c r="H46" s="195">
        <f>'[2]26'!I48</f>
        <v>0</v>
      </c>
      <c r="I46" s="195">
        <f>'[2]26'!J48</f>
        <v>0</v>
      </c>
      <c r="J46" s="195">
        <f>'[2]26'!K48</f>
        <v>0</v>
      </c>
      <c r="K46" s="15">
        <f t="shared" si="3"/>
        <v>38</v>
      </c>
      <c r="L46" s="18">
        <f>frq!C46</f>
        <v>1</v>
      </c>
      <c r="M46" s="124">
        <f t="shared" si="4"/>
        <v>37.299999999999997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37.299999999999997</v>
      </c>
      <c r="R46" s="18">
        <v>0.7</v>
      </c>
    </row>
    <row r="47" spans="1:18">
      <c r="A47" s="8" t="s">
        <v>89</v>
      </c>
      <c r="B47" s="194">
        <f>'[2]26'!B49</f>
        <v>42</v>
      </c>
      <c r="C47" s="195">
        <f>'[2]26'!C49</f>
        <v>30</v>
      </c>
      <c r="D47" s="195">
        <f>'[2]26'!D49</f>
        <v>0</v>
      </c>
      <c r="E47" s="195">
        <f>'[2]26'!E49</f>
        <v>0</v>
      </c>
      <c r="F47" s="15">
        <f t="shared" si="6"/>
        <v>72</v>
      </c>
      <c r="G47" s="194">
        <f>'[2]26'!H49</f>
        <v>38</v>
      </c>
      <c r="H47" s="195">
        <f>'[2]26'!I49</f>
        <v>0</v>
      </c>
      <c r="I47" s="195">
        <f>'[2]26'!J49</f>
        <v>0</v>
      </c>
      <c r="J47" s="195">
        <f>'[2]26'!K49</f>
        <v>0</v>
      </c>
      <c r="K47" s="15">
        <f t="shared" si="3"/>
        <v>38</v>
      </c>
      <c r="L47" s="18">
        <f>frq!C47</f>
        <v>1</v>
      </c>
      <c r="M47" s="124">
        <f t="shared" si="4"/>
        <v>37.299999999999997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37.299999999999997</v>
      </c>
      <c r="R47" s="18">
        <v>0.7</v>
      </c>
    </row>
    <row r="48" spans="1:18">
      <c r="A48" s="8" t="s">
        <v>90</v>
      </c>
      <c r="B48" s="194">
        <f>'[2]26'!B50</f>
        <v>42</v>
      </c>
      <c r="C48" s="195">
        <f>'[2]26'!C50</f>
        <v>30</v>
      </c>
      <c r="D48" s="195">
        <f>'[2]26'!D50</f>
        <v>0</v>
      </c>
      <c r="E48" s="195">
        <f>'[2]26'!E50</f>
        <v>0</v>
      </c>
      <c r="F48" s="15">
        <f t="shared" si="6"/>
        <v>72</v>
      </c>
      <c r="G48" s="194">
        <f>'[2]26'!H50</f>
        <v>38</v>
      </c>
      <c r="H48" s="195">
        <f>'[2]26'!I50</f>
        <v>0</v>
      </c>
      <c r="I48" s="195">
        <f>'[2]26'!J50</f>
        <v>0</v>
      </c>
      <c r="J48" s="195">
        <f>'[2]26'!K50</f>
        <v>0</v>
      </c>
      <c r="K48" s="15">
        <f t="shared" si="3"/>
        <v>38</v>
      </c>
      <c r="L48" s="18">
        <f>frq!C48</f>
        <v>1</v>
      </c>
      <c r="M48" s="124">
        <f t="shared" si="4"/>
        <v>37.299999999999997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37.299999999999997</v>
      </c>
      <c r="R48" s="18">
        <v>0.7</v>
      </c>
    </row>
    <row r="49" spans="1:18">
      <c r="A49" s="8" t="s">
        <v>91</v>
      </c>
      <c r="B49" s="194">
        <f>'[2]26'!B51</f>
        <v>42</v>
      </c>
      <c r="C49" s="195">
        <f>'[2]26'!C51</f>
        <v>30</v>
      </c>
      <c r="D49" s="195">
        <f>'[2]26'!D51</f>
        <v>0</v>
      </c>
      <c r="E49" s="195">
        <f>'[2]26'!E51</f>
        <v>0</v>
      </c>
      <c r="F49" s="15">
        <f t="shared" si="6"/>
        <v>72</v>
      </c>
      <c r="G49" s="194">
        <f>'[2]26'!H51</f>
        <v>38</v>
      </c>
      <c r="H49" s="195">
        <f>'[2]26'!I51</f>
        <v>0</v>
      </c>
      <c r="I49" s="195">
        <f>'[2]26'!J51</f>
        <v>0</v>
      </c>
      <c r="J49" s="195">
        <f>'[2]26'!K51</f>
        <v>0</v>
      </c>
      <c r="K49" s="15">
        <f t="shared" si="3"/>
        <v>38</v>
      </c>
      <c r="L49" s="18">
        <f>frq!C49</f>
        <v>1</v>
      </c>
      <c r="M49" s="124">
        <f t="shared" si="4"/>
        <v>37.299999999999997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37.299999999999997</v>
      </c>
      <c r="R49" s="18">
        <v>0.7</v>
      </c>
    </row>
    <row r="50" spans="1:18">
      <c r="A50" s="8" t="s">
        <v>92</v>
      </c>
      <c r="B50" s="194">
        <f>'[2]26'!B52</f>
        <v>42</v>
      </c>
      <c r="C50" s="195">
        <f>'[2]26'!C52</f>
        <v>30</v>
      </c>
      <c r="D50" s="195">
        <f>'[2]26'!D52</f>
        <v>0</v>
      </c>
      <c r="E50" s="195">
        <f>'[2]26'!E52</f>
        <v>0</v>
      </c>
      <c r="F50" s="15">
        <f t="shared" si="6"/>
        <v>72</v>
      </c>
      <c r="G50" s="194">
        <f>'[2]26'!H52</f>
        <v>38</v>
      </c>
      <c r="H50" s="195">
        <f>'[2]26'!I52</f>
        <v>0</v>
      </c>
      <c r="I50" s="195">
        <f>'[2]26'!J52</f>
        <v>0</v>
      </c>
      <c r="J50" s="195">
        <f>'[2]26'!K52</f>
        <v>0</v>
      </c>
      <c r="K50" s="15">
        <f t="shared" si="3"/>
        <v>38</v>
      </c>
      <c r="L50" s="18">
        <f>frq!C50</f>
        <v>1</v>
      </c>
      <c r="M50" s="124">
        <f t="shared" si="4"/>
        <v>37.299999999999997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37.299999999999997</v>
      </c>
      <c r="R50" s="18">
        <v>0.7</v>
      </c>
    </row>
    <row r="51" spans="1:18">
      <c r="A51" s="8" t="s">
        <v>93</v>
      </c>
      <c r="B51" s="194">
        <f>'[2]26'!B53</f>
        <v>42</v>
      </c>
      <c r="C51" s="195">
        <f>'[2]26'!C53</f>
        <v>30</v>
      </c>
      <c r="D51" s="195">
        <f>'[2]26'!D53</f>
        <v>0</v>
      </c>
      <c r="E51" s="195">
        <f>'[2]26'!E53</f>
        <v>0</v>
      </c>
      <c r="F51" s="15">
        <f t="shared" si="6"/>
        <v>72</v>
      </c>
      <c r="G51" s="194">
        <f>'[2]26'!H53</f>
        <v>38</v>
      </c>
      <c r="H51" s="195">
        <f>'[2]26'!I53</f>
        <v>0</v>
      </c>
      <c r="I51" s="195">
        <f>'[2]26'!J53</f>
        <v>0</v>
      </c>
      <c r="J51" s="195">
        <f>'[2]26'!K53</f>
        <v>0</v>
      </c>
      <c r="K51" s="15">
        <f t="shared" si="3"/>
        <v>38</v>
      </c>
      <c r="L51" s="18">
        <f>frq!C51</f>
        <v>1</v>
      </c>
      <c r="M51" s="124">
        <f t="shared" si="4"/>
        <v>37.299999999999997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37.299999999999997</v>
      </c>
      <c r="R51" s="18">
        <v>0.7</v>
      </c>
    </row>
    <row r="52" spans="1:18">
      <c r="A52" s="8" t="s">
        <v>94</v>
      </c>
      <c r="B52" s="194">
        <f>'[2]26'!B54</f>
        <v>42</v>
      </c>
      <c r="C52" s="195">
        <f>'[2]26'!C54</f>
        <v>30</v>
      </c>
      <c r="D52" s="195">
        <f>'[2]26'!D54</f>
        <v>0</v>
      </c>
      <c r="E52" s="195">
        <f>'[2]26'!E54</f>
        <v>0</v>
      </c>
      <c r="F52" s="15">
        <f t="shared" si="6"/>
        <v>72</v>
      </c>
      <c r="G52" s="194">
        <f>'[2]26'!H54</f>
        <v>38</v>
      </c>
      <c r="H52" s="195">
        <f>'[2]26'!I54</f>
        <v>0</v>
      </c>
      <c r="I52" s="195">
        <f>'[2]26'!J54</f>
        <v>0</v>
      </c>
      <c r="J52" s="195">
        <f>'[2]26'!K54</f>
        <v>0</v>
      </c>
      <c r="K52" s="15">
        <f t="shared" si="3"/>
        <v>38</v>
      </c>
      <c r="L52" s="18">
        <f>frq!C52</f>
        <v>1</v>
      </c>
      <c r="M52" s="124">
        <f t="shared" si="4"/>
        <v>37.299999999999997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37.299999999999997</v>
      </c>
      <c r="R52" s="18">
        <v>0.7</v>
      </c>
    </row>
    <row r="53" spans="1:18">
      <c r="A53" s="8" t="s">
        <v>95</v>
      </c>
      <c r="B53" s="194">
        <f>'[2]26'!B55</f>
        <v>42</v>
      </c>
      <c r="C53" s="195">
        <f>'[2]26'!C55</f>
        <v>30</v>
      </c>
      <c r="D53" s="195">
        <f>'[2]26'!D55</f>
        <v>0</v>
      </c>
      <c r="E53" s="195">
        <f>'[2]26'!E55</f>
        <v>0</v>
      </c>
      <c r="F53" s="15">
        <f t="shared" si="6"/>
        <v>72</v>
      </c>
      <c r="G53" s="194">
        <f>'[2]26'!H55</f>
        <v>38</v>
      </c>
      <c r="H53" s="195">
        <f>'[2]26'!I55</f>
        <v>0</v>
      </c>
      <c r="I53" s="195">
        <f>'[2]26'!J55</f>
        <v>0</v>
      </c>
      <c r="J53" s="195">
        <f>'[2]26'!K55</f>
        <v>0</v>
      </c>
      <c r="K53" s="15">
        <f t="shared" si="3"/>
        <v>38</v>
      </c>
      <c r="L53" s="18">
        <f>frq!C53</f>
        <v>1</v>
      </c>
      <c r="M53" s="124">
        <f t="shared" si="4"/>
        <v>37.299999999999997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37.299999999999997</v>
      </c>
      <c r="R53" s="18">
        <v>0.7</v>
      </c>
    </row>
    <row r="54" spans="1:18">
      <c r="A54" s="8" t="s">
        <v>96</v>
      </c>
      <c r="B54" s="194">
        <f>'[2]26'!B56</f>
        <v>42</v>
      </c>
      <c r="C54" s="195">
        <f>'[2]26'!C56</f>
        <v>30</v>
      </c>
      <c r="D54" s="195">
        <f>'[2]26'!D56</f>
        <v>0</v>
      </c>
      <c r="E54" s="195">
        <f>'[2]26'!E56</f>
        <v>0</v>
      </c>
      <c r="F54" s="15">
        <f t="shared" si="6"/>
        <v>72</v>
      </c>
      <c r="G54" s="194">
        <f>'[2]26'!H56</f>
        <v>38</v>
      </c>
      <c r="H54" s="195">
        <f>'[2]26'!I56</f>
        <v>0</v>
      </c>
      <c r="I54" s="195">
        <f>'[2]26'!J56</f>
        <v>0</v>
      </c>
      <c r="J54" s="195">
        <f>'[2]26'!K56</f>
        <v>0</v>
      </c>
      <c r="K54" s="15">
        <f t="shared" si="3"/>
        <v>38</v>
      </c>
      <c r="L54" s="18">
        <f>frq!C54</f>
        <v>1</v>
      </c>
      <c r="M54" s="124">
        <f t="shared" si="4"/>
        <v>37.299999999999997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37.299999999999997</v>
      </c>
      <c r="R54" s="18">
        <v>0.7</v>
      </c>
    </row>
    <row r="55" spans="1:18">
      <c r="A55" s="8" t="s">
        <v>97</v>
      </c>
      <c r="B55" s="194">
        <f>'[2]26'!B57</f>
        <v>42</v>
      </c>
      <c r="C55" s="195">
        <f>'[2]26'!C57</f>
        <v>30</v>
      </c>
      <c r="D55" s="195">
        <f>'[2]26'!D57</f>
        <v>0</v>
      </c>
      <c r="E55" s="195">
        <f>'[2]26'!E57</f>
        <v>0</v>
      </c>
      <c r="F55" s="15">
        <f t="shared" si="6"/>
        <v>72</v>
      </c>
      <c r="G55" s="194">
        <f>'[2]26'!H57</f>
        <v>39</v>
      </c>
      <c r="H55" s="195">
        <f>'[2]26'!I57</f>
        <v>0</v>
      </c>
      <c r="I55" s="195">
        <f>'[2]26'!J57</f>
        <v>0</v>
      </c>
      <c r="J55" s="195">
        <f>'[2]26'!K57</f>
        <v>0</v>
      </c>
      <c r="K55" s="15">
        <f t="shared" si="3"/>
        <v>39</v>
      </c>
      <c r="L55" s="18">
        <f>frq!C55</f>
        <v>1</v>
      </c>
      <c r="M55" s="124">
        <f t="shared" si="4"/>
        <v>38.299999999999997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38.299999999999997</v>
      </c>
      <c r="R55" s="18">
        <v>0.7</v>
      </c>
    </row>
    <row r="56" spans="1:18">
      <c r="A56" s="8" t="s">
        <v>98</v>
      </c>
      <c r="B56" s="194">
        <f>'[2]26'!B58</f>
        <v>42</v>
      </c>
      <c r="C56" s="195">
        <f>'[2]26'!C58</f>
        <v>30</v>
      </c>
      <c r="D56" s="195">
        <f>'[2]26'!D58</f>
        <v>0</v>
      </c>
      <c r="E56" s="195">
        <f>'[2]26'!E58</f>
        <v>0</v>
      </c>
      <c r="F56" s="15">
        <f t="shared" si="6"/>
        <v>72</v>
      </c>
      <c r="G56" s="194">
        <f>'[2]26'!H58</f>
        <v>39</v>
      </c>
      <c r="H56" s="195">
        <f>'[2]26'!I58</f>
        <v>0</v>
      </c>
      <c r="I56" s="195">
        <f>'[2]26'!J58</f>
        <v>0</v>
      </c>
      <c r="J56" s="195">
        <f>'[2]26'!K58</f>
        <v>0</v>
      </c>
      <c r="K56" s="15">
        <f t="shared" si="3"/>
        <v>39</v>
      </c>
      <c r="L56" s="18">
        <f>frq!C56</f>
        <v>1</v>
      </c>
      <c r="M56" s="124">
        <f t="shared" si="4"/>
        <v>38.299999999999997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38.299999999999997</v>
      </c>
      <c r="R56" s="18">
        <v>0.7</v>
      </c>
    </row>
    <row r="57" spans="1:18">
      <c r="A57" s="8" t="s">
        <v>99</v>
      </c>
      <c r="B57" s="194">
        <f>'[2]26'!B59</f>
        <v>42</v>
      </c>
      <c r="C57" s="195">
        <f>'[2]26'!C59</f>
        <v>30</v>
      </c>
      <c r="D57" s="195">
        <f>'[2]26'!D59</f>
        <v>0</v>
      </c>
      <c r="E57" s="195">
        <f>'[2]26'!E59</f>
        <v>0</v>
      </c>
      <c r="F57" s="15">
        <f t="shared" si="6"/>
        <v>72</v>
      </c>
      <c r="G57" s="194">
        <f>'[2]26'!H59</f>
        <v>39</v>
      </c>
      <c r="H57" s="195">
        <f>'[2]26'!I59</f>
        <v>0</v>
      </c>
      <c r="I57" s="195">
        <f>'[2]26'!J59</f>
        <v>0</v>
      </c>
      <c r="J57" s="195">
        <f>'[2]26'!K59</f>
        <v>0</v>
      </c>
      <c r="K57" s="15">
        <f t="shared" si="3"/>
        <v>39</v>
      </c>
      <c r="L57" s="18">
        <f>frq!C57</f>
        <v>1</v>
      </c>
      <c r="M57" s="124">
        <f t="shared" si="4"/>
        <v>38.299999999999997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38.299999999999997</v>
      </c>
      <c r="R57" s="18">
        <v>0.7</v>
      </c>
    </row>
    <row r="58" spans="1:18">
      <c r="A58" s="8" t="s">
        <v>100</v>
      </c>
      <c r="B58" s="194">
        <f>'[2]26'!B60</f>
        <v>42</v>
      </c>
      <c r="C58" s="195">
        <f>'[2]26'!C60</f>
        <v>30</v>
      </c>
      <c r="D58" s="195">
        <f>'[2]26'!D60</f>
        <v>0</v>
      </c>
      <c r="E58" s="195">
        <f>'[2]26'!E60</f>
        <v>0</v>
      </c>
      <c r="F58" s="15">
        <f t="shared" si="6"/>
        <v>72</v>
      </c>
      <c r="G58" s="194">
        <f>'[2]26'!H60</f>
        <v>39</v>
      </c>
      <c r="H58" s="195">
        <f>'[2]26'!I60</f>
        <v>0</v>
      </c>
      <c r="I58" s="195">
        <f>'[2]26'!J60</f>
        <v>0</v>
      </c>
      <c r="J58" s="195">
        <f>'[2]26'!K60</f>
        <v>0</v>
      </c>
      <c r="K58" s="15">
        <f t="shared" si="3"/>
        <v>39</v>
      </c>
      <c r="L58" s="18">
        <f>frq!C58</f>
        <v>1</v>
      </c>
      <c r="M58" s="124">
        <f t="shared" si="4"/>
        <v>38.299999999999997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38.299999999999997</v>
      </c>
      <c r="R58" s="18">
        <v>0.7</v>
      </c>
    </row>
    <row r="59" spans="1:18">
      <c r="A59" s="8" t="s">
        <v>101</v>
      </c>
      <c r="B59" s="194">
        <f>'[2]26'!B61</f>
        <v>42</v>
      </c>
      <c r="C59" s="195">
        <f>'[2]26'!C61</f>
        <v>30</v>
      </c>
      <c r="D59" s="195">
        <f>'[2]26'!D61</f>
        <v>0</v>
      </c>
      <c r="E59" s="195">
        <f>'[2]26'!E61</f>
        <v>0</v>
      </c>
      <c r="F59" s="15">
        <f t="shared" si="6"/>
        <v>72</v>
      </c>
      <c r="G59" s="194">
        <f>'[2]26'!H61</f>
        <v>39</v>
      </c>
      <c r="H59" s="195">
        <f>'[2]26'!I61</f>
        <v>0</v>
      </c>
      <c r="I59" s="195">
        <f>'[2]26'!J61</f>
        <v>0</v>
      </c>
      <c r="J59" s="195">
        <f>'[2]26'!K61</f>
        <v>0</v>
      </c>
      <c r="K59" s="15">
        <f t="shared" si="3"/>
        <v>39</v>
      </c>
      <c r="L59" s="18">
        <f>frq!C59</f>
        <v>1</v>
      </c>
      <c r="M59" s="124">
        <f t="shared" si="4"/>
        <v>38.299999999999997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38.299999999999997</v>
      </c>
      <c r="R59" s="18">
        <v>0.7</v>
      </c>
    </row>
    <row r="60" spans="1:18">
      <c r="A60" s="8" t="s">
        <v>102</v>
      </c>
      <c r="B60" s="194">
        <f>'[2]26'!B62</f>
        <v>42</v>
      </c>
      <c r="C60" s="195">
        <f>'[2]26'!C62</f>
        <v>30</v>
      </c>
      <c r="D60" s="195">
        <f>'[2]26'!D62</f>
        <v>0</v>
      </c>
      <c r="E60" s="195">
        <f>'[2]26'!E62</f>
        <v>0</v>
      </c>
      <c r="F60" s="15">
        <f t="shared" si="6"/>
        <v>72</v>
      </c>
      <c r="G60" s="194">
        <f>'[2]26'!H62</f>
        <v>39</v>
      </c>
      <c r="H60" s="195">
        <f>'[2]26'!I62</f>
        <v>0</v>
      </c>
      <c r="I60" s="195">
        <f>'[2]26'!J62</f>
        <v>0</v>
      </c>
      <c r="J60" s="195">
        <f>'[2]26'!K62</f>
        <v>0</v>
      </c>
      <c r="K60" s="15">
        <f t="shared" si="3"/>
        <v>39</v>
      </c>
      <c r="L60" s="18">
        <f>frq!C60</f>
        <v>1</v>
      </c>
      <c r="M60" s="124">
        <f t="shared" si="4"/>
        <v>38.299999999999997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38.299999999999997</v>
      </c>
      <c r="R60" s="18">
        <v>0.7</v>
      </c>
    </row>
    <row r="61" spans="1:18">
      <c r="A61" s="8" t="s">
        <v>103</v>
      </c>
      <c r="B61" s="194">
        <f>'[2]26'!B63</f>
        <v>42</v>
      </c>
      <c r="C61" s="195">
        <f>'[2]26'!C63</f>
        <v>30</v>
      </c>
      <c r="D61" s="195">
        <f>'[2]26'!D63</f>
        <v>0</v>
      </c>
      <c r="E61" s="195">
        <f>'[2]26'!E63</f>
        <v>0</v>
      </c>
      <c r="F61" s="15">
        <f t="shared" si="6"/>
        <v>72</v>
      </c>
      <c r="G61" s="194">
        <f>'[2]26'!H63</f>
        <v>39</v>
      </c>
      <c r="H61" s="195">
        <f>'[2]26'!I63</f>
        <v>0</v>
      </c>
      <c r="I61" s="195">
        <f>'[2]26'!J63</f>
        <v>0</v>
      </c>
      <c r="J61" s="195">
        <f>'[2]26'!K63</f>
        <v>0</v>
      </c>
      <c r="K61" s="15">
        <f t="shared" si="3"/>
        <v>39</v>
      </c>
      <c r="L61" s="18">
        <f>frq!C61</f>
        <v>1</v>
      </c>
      <c r="M61" s="124">
        <f t="shared" si="4"/>
        <v>38.299999999999997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38.299999999999997</v>
      </c>
      <c r="R61" s="18">
        <v>0.7</v>
      </c>
    </row>
    <row r="62" spans="1:18">
      <c r="A62" s="8" t="s">
        <v>104</v>
      </c>
      <c r="B62" s="194">
        <f>'[2]26'!B64</f>
        <v>42</v>
      </c>
      <c r="C62" s="195">
        <f>'[2]26'!C64</f>
        <v>30</v>
      </c>
      <c r="D62" s="195">
        <f>'[2]26'!D64</f>
        <v>0</v>
      </c>
      <c r="E62" s="195">
        <f>'[2]26'!E64</f>
        <v>0</v>
      </c>
      <c r="F62" s="15">
        <f t="shared" si="6"/>
        <v>72</v>
      </c>
      <c r="G62" s="194">
        <f>'[2]26'!H64</f>
        <v>39</v>
      </c>
      <c r="H62" s="195">
        <f>'[2]26'!I64</f>
        <v>0</v>
      </c>
      <c r="I62" s="195">
        <f>'[2]26'!J64</f>
        <v>0</v>
      </c>
      <c r="J62" s="195">
        <f>'[2]26'!K64</f>
        <v>0</v>
      </c>
      <c r="K62" s="15">
        <f t="shared" si="3"/>
        <v>39</v>
      </c>
      <c r="L62" s="18">
        <f>frq!C62</f>
        <v>1</v>
      </c>
      <c r="M62" s="124">
        <f t="shared" si="4"/>
        <v>38.299999999999997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38.299999999999997</v>
      </c>
      <c r="R62" s="18">
        <v>0.7</v>
      </c>
    </row>
    <row r="63" spans="1:18">
      <c r="A63" s="8" t="s">
        <v>105</v>
      </c>
      <c r="B63" s="194">
        <f>'[2]26'!B65</f>
        <v>42</v>
      </c>
      <c r="C63" s="195">
        <f>'[2]26'!C65</f>
        <v>30</v>
      </c>
      <c r="D63" s="195">
        <f>'[2]26'!D65</f>
        <v>0</v>
      </c>
      <c r="E63" s="195">
        <f>'[2]26'!E65</f>
        <v>0</v>
      </c>
      <c r="F63" s="15">
        <f t="shared" si="6"/>
        <v>72</v>
      </c>
      <c r="G63" s="194">
        <f>'[2]26'!H65</f>
        <v>38</v>
      </c>
      <c r="H63" s="195">
        <f>'[2]26'!I65</f>
        <v>0</v>
      </c>
      <c r="I63" s="195">
        <f>'[2]26'!J65</f>
        <v>0</v>
      </c>
      <c r="J63" s="195">
        <f>'[2]26'!K65</f>
        <v>0</v>
      </c>
      <c r="K63" s="15">
        <f t="shared" si="3"/>
        <v>38</v>
      </c>
      <c r="L63" s="18">
        <f>frq!C63</f>
        <v>1</v>
      </c>
      <c r="M63" s="124">
        <f t="shared" si="4"/>
        <v>37.299999999999997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37.299999999999997</v>
      </c>
      <c r="R63" s="18">
        <v>0.7</v>
      </c>
    </row>
    <row r="64" spans="1:18">
      <c r="A64" s="8" t="s">
        <v>106</v>
      </c>
      <c r="B64" s="194">
        <f>'[2]26'!B66</f>
        <v>42</v>
      </c>
      <c r="C64" s="195">
        <f>'[2]26'!C66</f>
        <v>30</v>
      </c>
      <c r="D64" s="195">
        <f>'[2]26'!D66</f>
        <v>0</v>
      </c>
      <c r="E64" s="195">
        <f>'[2]26'!E66</f>
        <v>0</v>
      </c>
      <c r="F64" s="15">
        <f t="shared" si="6"/>
        <v>72</v>
      </c>
      <c r="G64" s="194">
        <f>'[2]26'!H66</f>
        <v>38</v>
      </c>
      <c r="H64" s="195">
        <f>'[2]26'!I66</f>
        <v>0</v>
      </c>
      <c r="I64" s="195">
        <f>'[2]26'!J66</f>
        <v>0</v>
      </c>
      <c r="J64" s="195">
        <f>'[2]26'!K66</f>
        <v>0</v>
      </c>
      <c r="K64" s="15">
        <f t="shared" si="3"/>
        <v>38</v>
      </c>
      <c r="L64" s="18">
        <f>frq!C64</f>
        <v>1</v>
      </c>
      <c r="M64" s="124">
        <f t="shared" si="4"/>
        <v>37.299999999999997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37.299999999999997</v>
      </c>
      <c r="R64" s="18">
        <v>0.7</v>
      </c>
    </row>
    <row r="65" spans="1:18">
      <c r="A65" s="8" t="s">
        <v>107</v>
      </c>
      <c r="B65" s="194">
        <f>'[2]26'!B67</f>
        <v>42</v>
      </c>
      <c r="C65" s="195">
        <f>'[2]26'!C67</f>
        <v>30</v>
      </c>
      <c r="D65" s="195">
        <f>'[2]26'!D67</f>
        <v>0</v>
      </c>
      <c r="E65" s="195">
        <f>'[2]26'!E67</f>
        <v>0</v>
      </c>
      <c r="F65" s="15">
        <f t="shared" si="6"/>
        <v>72</v>
      </c>
      <c r="G65" s="194">
        <f>'[2]26'!H67</f>
        <v>38</v>
      </c>
      <c r="H65" s="195">
        <f>'[2]26'!I67</f>
        <v>0</v>
      </c>
      <c r="I65" s="195">
        <f>'[2]26'!J67</f>
        <v>0</v>
      </c>
      <c r="J65" s="195">
        <f>'[2]26'!K67</f>
        <v>0</v>
      </c>
      <c r="K65" s="15">
        <f t="shared" si="3"/>
        <v>38</v>
      </c>
      <c r="L65" s="18">
        <f>frq!C65</f>
        <v>1</v>
      </c>
      <c r="M65" s="124">
        <f t="shared" si="4"/>
        <v>37.299999999999997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37.299999999999997</v>
      </c>
      <c r="R65" s="18">
        <v>0.7</v>
      </c>
    </row>
    <row r="66" spans="1:18">
      <c r="A66" s="8" t="s">
        <v>108</v>
      </c>
      <c r="B66" s="194">
        <f>'[2]26'!B68</f>
        <v>42</v>
      </c>
      <c r="C66" s="195">
        <f>'[2]26'!C68</f>
        <v>30</v>
      </c>
      <c r="D66" s="195">
        <f>'[2]26'!D68</f>
        <v>0</v>
      </c>
      <c r="E66" s="195">
        <f>'[2]26'!E68</f>
        <v>0</v>
      </c>
      <c r="F66" s="15">
        <f t="shared" si="6"/>
        <v>72</v>
      </c>
      <c r="G66" s="194">
        <f>'[2]26'!H68</f>
        <v>38</v>
      </c>
      <c r="H66" s="195">
        <f>'[2]26'!I68</f>
        <v>0</v>
      </c>
      <c r="I66" s="195">
        <f>'[2]26'!J68</f>
        <v>0</v>
      </c>
      <c r="J66" s="195">
        <f>'[2]26'!K68</f>
        <v>0</v>
      </c>
      <c r="K66" s="15">
        <f t="shared" si="3"/>
        <v>38</v>
      </c>
      <c r="L66" s="18">
        <f>frq!C66</f>
        <v>1</v>
      </c>
      <c r="M66" s="124">
        <f t="shared" si="4"/>
        <v>37.299999999999997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37.299999999999997</v>
      </c>
      <c r="R66" s="18">
        <v>0.7</v>
      </c>
    </row>
    <row r="67" spans="1:18">
      <c r="A67" s="8" t="s">
        <v>109</v>
      </c>
      <c r="B67" s="194">
        <f>'[2]26'!B69</f>
        <v>42</v>
      </c>
      <c r="C67" s="195">
        <f>'[2]26'!C69</f>
        <v>30</v>
      </c>
      <c r="D67" s="195">
        <f>'[2]26'!D69</f>
        <v>0</v>
      </c>
      <c r="E67" s="195">
        <f>'[2]26'!E69</f>
        <v>0</v>
      </c>
      <c r="F67" s="15">
        <f t="shared" si="6"/>
        <v>72</v>
      </c>
      <c r="G67" s="194">
        <f>'[2]26'!H69</f>
        <v>38</v>
      </c>
      <c r="H67" s="195">
        <f>'[2]26'!I69</f>
        <v>0</v>
      </c>
      <c r="I67" s="195">
        <f>'[2]26'!J69</f>
        <v>0</v>
      </c>
      <c r="J67" s="195">
        <f>'[2]26'!K69</f>
        <v>0</v>
      </c>
      <c r="K67" s="15">
        <f t="shared" si="3"/>
        <v>38</v>
      </c>
      <c r="L67" s="18">
        <f>frq!C67</f>
        <v>1</v>
      </c>
      <c r="M67" s="124">
        <f t="shared" si="4"/>
        <v>37.299999999999997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37.299999999999997</v>
      </c>
      <c r="R67" s="18">
        <v>0.7</v>
      </c>
    </row>
    <row r="68" spans="1:18">
      <c r="A68" s="8" t="s">
        <v>110</v>
      </c>
      <c r="B68" s="194">
        <f>'[2]26'!B70</f>
        <v>42</v>
      </c>
      <c r="C68" s="195">
        <f>'[2]26'!C70</f>
        <v>30</v>
      </c>
      <c r="D68" s="195">
        <f>'[2]26'!D70</f>
        <v>0</v>
      </c>
      <c r="E68" s="195">
        <f>'[2]26'!E70</f>
        <v>0</v>
      </c>
      <c r="F68" s="15">
        <f t="shared" si="6"/>
        <v>72</v>
      </c>
      <c r="G68" s="194">
        <f>'[2]26'!H70</f>
        <v>38</v>
      </c>
      <c r="H68" s="195">
        <f>'[2]26'!I70</f>
        <v>0</v>
      </c>
      <c r="I68" s="195">
        <f>'[2]26'!J70</f>
        <v>0</v>
      </c>
      <c r="J68" s="195">
        <f>'[2]26'!K70</f>
        <v>0</v>
      </c>
      <c r="K68" s="15">
        <f t="shared" ref="K68:K98" si="13">SUM(G68:J68)</f>
        <v>38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37.299999999999997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37.299999999999997</v>
      </c>
      <c r="R68" s="18">
        <v>0.7</v>
      </c>
    </row>
    <row r="69" spans="1:18">
      <c r="A69" s="8" t="s">
        <v>111</v>
      </c>
      <c r="B69" s="194">
        <f>'[2]26'!B71</f>
        <v>42</v>
      </c>
      <c r="C69" s="195">
        <f>'[2]26'!C71</f>
        <v>30</v>
      </c>
      <c r="D69" s="195">
        <f>'[2]26'!D71</f>
        <v>0</v>
      </c>
      <c r="E69" s="195">
        <f>'[2]26'!E71</f>
        <v>0</v>
      </c>
      <c r="F69" s="15">
        <f t="shared" ref="F69:F98" si="16">SUM(B69:E69)</f>
        <v>72</v>
      </c>
      <c r="G69" s="194">
        <f>'[2]26'!H71</f>
        <v>38</v>
      </c>
      <c r="H69" s="195">
        <f>'[2]26'!I71</f>
        <v>0</v>
      </c>
      <c r="I69" s="195">
        <f>'[2]26'!J71</f>
        <v>0</v>
      </c>
      <c r="J69" s="195">
        <f>'[2]26'!K71</f>
        <v>0</v>
      </c>
      <c r="K69" s="15">
        <f t="shared" si="13"/>
        <v>38</v>
      </c>
      <c r="L69" s="18">
        <f>frq!C69</f>
        <v>1</v>
      </c>
      <c r="M69" s="124">
        <f t="shared" si="14"/>
        <v>37.299999999999997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37.299999999999997</v>
      </c>
      <c r="R69" s="18">
        <v>0.7</v>
      </c>
    </row>
    <row r="70" spans="1:18">
      <c r="A70" s="8" t="s">
        <v>112</v>
      </c>
      <c r="B70" s="194">
        <f>'[2]26'!B72</f>
        <v>42</v>
      </c>
      <c r="C70" s="195">
        <f>'[2]26'!C72</f>
        <v>30</v>
      </c>
      <c r="D70" s="195">
        <f>'[2]26'!D72</f>
        <v>0</v>
      </c>
      <c r="E70" s="195">
        <f>'[2]26'!E72</f>
        <v>0</v>
      </c>
      <c r="F70" s="15">
        <f t="shared" si="16"/>
        <v>72</v>
      </c>
      <c r="G70" s="194">
        <f>'[2]26'!H72</f>
        <v>38</v>
      </c>
      <c r="H70" s="195">
        <f>'[2]26'!I72</f>
        <v>0</v>
      </c>
      <c r="I70" s="195">
        <f>'[2]26'!J72</f>
        <v>0</v>
      </c>
      <c r="J70" s="195">
        <f>'[2]26'!K72</f>
        <v>0</v>
      </c>
      <c r="K70" s="15">
        <f t="shared" si="13"/>
        <v>38</v>
      </c>
      <c r="L70" s="18">
        <f>frq!C70</f>
        <v>1</v>
      </c>
      <c r="M70" s="124">
        <f t="shared" si="14"/>
        <v>37.299999999999997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37.299999999999997</v>
      </c>
      <c r="R70" s="18">
        <v>0.7</v>
      </c>
    </row>
    <row r="71" spans="1:18">
      <c r="A71" s="8" t="s">
        <v>113</v>
      </c>
      <c r="B71" s="194">
        <f>'[2]26'!B73</f>
        <v>42</v>
      </c>
      <c r="C71" s="195">
        <f>'[2]26'!C73</f>
        <v>30</v>
      </c>
      <c r="D71" s="195">
        <f>'[2]26'!D73</f>
        <v>0</v>
      </c>
      <c r="E71" s="195">
        <f>'[2]26'!E73</f>
        <v>0</v>
      </c>
      <c r="F71" s="15">
        <f t="shared" si="16"/>
        <v>72</v>
      </c>
      <c r="G71" s="194">
        <f>'[2]26'!H73</f>
        <v>38</v>
      </c>
      <c r="H71" s="195">
        <f>'[2]26'!I73</f>
        <v>0</v>
      </c>
      <c r="I71" s="195">
        <f>'[2]26'!J73</f>
        <v>0</v>
      </c>
      <c r="J71" s="195">
        <f>'[2]26'!K73</f>
        <v>0</v>
      </c>
      <c r="K71" s="15">
        <f t="shared" si="13"/>
        <v>38</v>
      </c>
      <c r="L71" s="18">
        <f>frq!C71</f>
        <v>1</v>
      </c>
      <c r="M71" s="124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</row>
    <row r="72" spans="1:18">
      <c r="A72" s="8" t="s">
        <v>114</v>
      </c>
      <c r="B72" s="194">
        <f>'[2]26'!B74</f>
        <v>42</v>
      </c>
      <c r="C72" s="195">
        <f>'[2]26'!C74</f>
        <v>30</v>
      </c>
      <c r="D72" s="195">
        <f>'[2]26'!D74</f>
        <v>0</v>
      </c>
      <c r="E72" s="195">
        <f>'[2]26'!E74</f>
        <v>0</v>
      </c>
      <c r="F72" s="15">
        <f t="shared" si="16"/>
        <v>72</v>
      </c>
      <c r="G72" s="194">
        <f>'[2]26'!H74</f>
        <v>38</v>
      </c>
      <c r="H72" s="195">
        <f>'[2]26'!I74</f>
        <v>0</v>
      </c>
      <c r="I72" s="195">
        <f>'[2]26'!J74</f>
        <v>0</v>
      </c>
      <c r="J72" s="195">
        <f>'[2]26'!K74</f>
        <v>0</v>
      </c>
      <c r="K72" s="15">
        <f t="shared" si="13"/>
        <v>38</v>
      </c>
      <c r="L72" s="18">
        <f>frq!C72</f>
        <v>1</v>
      </c>
      <c r="M72" s="124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</row>
    <row r="73" spans="1:18">
      <c r="A73" s="8" t="s">
        <v>115</v>
      </c>
      <c r="B73" s="194">
        <f>'[2]26'!B75</f>
        <v>42</v>
      </c>
      <c r="C73" s="195">
        <f>'[2]26'!C75</f>
        <v>30</v>
      </c>
      <c r="D73" s="195">
        <f>'[2]26'!D75</f>
        <v>0</v>
      </c>
      <c r="E73" s="195">
        <f>'[2]26'!E75</f>
        <v>0</v>
      </c>
      <c r="F73" s="15">
        <f t="shared" si="16"/>
        <v>72</v>
      </c>
      <c r="G73" s="194">
        <f>'[2]26'!H75</f>
        <v>38</v>
      </c>
      <c r="H73" s="195">
        <f>'[2]26'!I75</f>
        <v>0</v>
      </c>
      <c r="I73" s="195">
        <f>'[2]26'!J75</f>
        <v>0</v>
      </c>
      <c r="J73" s="195">
        <f>'[2]26'!K75</f>
        <v>0</v>
      </c>
      <c r="K73" s="15">
        <f t="shared" si="13"/>
        <v>38</v>
      </c>
      <c r="L73" s="18">
        <f>frq!C73</f>
        <v>1</v>
      </c>
      <c r="M73" s="124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194">
        <f>'[2]26'!B76</f>
        <v>42</v>
      </c>
      <c r="C74" s="195">
        <f>'[2]26'!C76</f>
        <v>30</v>
      </c>
      <c r="D74" s="195">
        <f>'[2]26'!D76</f>
        <v>0</v>
      </c>
      <c r="E74" s="195">
        <f>'[2]26'!E76</f>
        <v>0</v>
      </c>
      <c r="F74" s="15">
        <f t="shared" si="16"/>
        <v>72</v>
      </c>
      <c r="G74" s="194">
        <f>'[2]26'!H76</f>
        <v>38</v>
      </c>
      <c r="H74" s="195">
        <f>'[2]26'!I76</f>
        <v>0</v>
      </c>
      <c r="I74" s="195">
        <f>'[2]26'!J76</f>
        <v>0</v>
      </c>
      <c r="J74" s="195">
        <f>'[2]26'!K76</f>
        <v>0</v>
      </c>
      <c r="K74" s="15">
        <f t="shared" si="13"/>
        <v>38</v>
      </c>
      <c r="L74" s="18">
        <f>frq!C74</f>
        <v>1</v>
      </c>
      <c r="M74" s="124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194">
        <f>'[2]26'!B77</f>
        <v>42</v>
      </c>
      <c r="C75" s="195">
        <f>'[2]26'!C77</f>
        <v>30</v>
      </c>
      <c r="D75" s="195">
        <f>'[2]26'!D77</f>
        <v>0</v>
      </c>
      <c r="E75" s="195">
        <f>'[2]26'!E77</f>
        <v>0</v>
      </c>
      <c r="F75" s="15">
        <f t="shared" si="16"/>
        <v>72</v>
      </c>
      <c r="G75" s="194">
        <f>'[2]26'!H77</f>
        <v>39</v>
      </c>
      <c r="H75" s="195">
        <f>'[2]26'!I77</f>
        <v>0</v>
      </c>
      <c r="I75" s="195">
        <f>'[2]26'!J77</f>
        <v>0</v>
      </c>
      <c r="J75" s="195">
        <f>'[2]26'!K77</f>
        <v>0</v>
      </c>
      <c r="K75" s="15">
        <f t="shared" si="13"/>
        <v>39</v>
      </c>
      <c r="L75" s="18">
        <f>frq!C75</f>
        <v>1</v>
      </c>
      <c r="M75" s="124">
        <f t="shared" si="14"/>
        <v>38.6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38.6</v>
      </c>
      <c r="R75" s="18">
        <v>0.4</v>
      </c>
    </row>
    <row r="76" spans="1:18">
      <c r="A76" s="8" t="s">
        <v>118</v>
      </c>
      <c r="B76" s="194">
        <f>'[2]26'!B78</f>
        <v>42</v>
      </c>
      <c r="C76" s="195">
        <f>'[2]26'!C78</f>
        <v>30</v>
      </c>
      <c r="D76" s="195">
        <f>'[2]26'!D78</f>
        <v>0</v>
      </c>
      <c r="E76" s="195">
        <f>'[2]26'!E78</f>
        <v>0</v>
      </c>
      <c r="F76" s="15">
        <f t="shared" si="16"/>
        <v>72</v>
      </c>
      <c r="G76" s="194">
        <f>'[2]26'!H78</f>
        <v>39</v>
      </c>
      <c r="H76" s="195">
        <f>'[2]26'!I78</f>
        <v>0</v>
      </c>
      <c r="I76" s="195">
        <f>'[2]26'!J78</f>
        <v>0</v>
      </c>
      <c r="J76" s="195">
        <f>'[2]26'!K78</f>
        <v>0</v>
      </c>
      <c r="K76" s="15">
        <f t="shared" si="13"/>
        <v>39</v>
      </c>
      <c r="L76" s="18">
        <f>frq!C76</f>
        <v>1</v>
      </c>
      <c r="M76" s="124">
        <f t="shared" si="14"/>
        <v>38.6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38.6</v>
      </c>
      <c r="R76" s="18">
        <v>0.4</v>
      </c>
    </row>
    <row r="77" spans="1:18">
      <c r="A77" s="8" t="s">
        <v>119</v>
      </c>
      <c r="B77" s="194">
        <f>'[2]26'!B79</f>
        <v>42</v>
      </c>
      <c r="C77" s="195">
        <f>'[2]26'!C79</f>
        <v>30</v>
      </c>
      <c r="D77" s="195">
        <f>'[2]26'!D79</f>
        <v>0</v>
      </c>
      <c r="E77" s="195">
        <f>'[2]26'!E79</f>
        <v>0</v>
      </c>
      <c r="F77" s="15">
        <f t="shared" si="16"/>
        <v>72</v>
      </c>
      <c r="G77" s="194">
        <f>'[2]26'!H79</f>
        <v>39</v>
      </c>
      <c r="H77" s="195">
        <f>'[2]26'!I79</f>
        <v>0</v>
      </c>
      <c r="I77" s="195">
        <f>'[2]26'!J79</f>
        <v>0</v>
      </c>
      <c r="J77" s="195">
        <f>'[2]26'!K79</f>
        <v>0</v>
      </c>
      <c r="K77" s="15">
        <f t="shared" si="13"/>
        <v>39</v>
      </c>
      <c r="L77" s="18">
        <f>frq!C77</f>
        <v>1</v>
      </c>
      <c r="M77" s="124">
        <f t="shared" si="14"/>
        <v>38.6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38.6</v>
      </c>
      <c r="R77" s="18">
        <v>0.4</v>
      </c>
    </row>
    <row r="78" spans="1:18">
      <c r="A78" s="8" t="s">
        <v>120</v>
      </c>
      <c r="B78" s="194">
        <f>'[2]26'!B80</f>
        <v>42</v>
      </c>
      <c r="C78" s="195">
        <f>'[2]26'!C80</f>
        <v>30</v>
      </c>
      <c r="D78" s="195">
        <f>'[2]26'!D80</f>
        <v>0</v>
      </c>
      <c r="E78" s="195">
        <f>'[2]26'!E80</f>
        <v>0</v>
      </c>
      <c r="F78" s="15">
        <f t="shared" si="16"/>
        <v>72</v>
      </c>
      <c r="G78" s="194">
        <f>'[2]26'!H80</f>
        <v>39</v>
      </c>
      <c r="H78" s="195">
        <f>'[2]26'!I80</f>
        <v>0</v>
      </c>
      <c r="I78" s="195">
        <f>'[2]26'!J80</f>
        <v>0</v>
      </c>
      <c r="J78" s="195">
        <f>'[2]26'!K80</f>
        <v>0</v>
      </c>
      <c r="K78" s="15">
        <f t="shared" si="13"/>
        <v>39</v>
      </c>
      <c r="L78" s="18">
        <f>frq!C78</f>
        <v>1</v>
      </c>
      <c r="M78" s="124">
        <f t="shared" si="14"/>
        <v>38.6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38.6</v>
      </c>
      <c r="R78" s="18">
        <v>0.4</v>
      </c>
    </row>
    <row r="79" spans="1:18">
      <c r="A79" s="8" t="s">
        <v>121</v>
      </c>
      <c r="B79" s="194">
        <f>'[2]26'!B81</f>
        <v>42</v>
      </c>
      <c r="C79" s="195">
        <f>'[2]26'!C81</f>
        <v>30</v>
      </c>
      <c r="D79" s="195">
        <f>'[2]26'!D81</f>
        <v>0</v>
      </c>
      <c r="E79" s="195">
        <f>'[2]26'!E81</f>
        <v>0</v>
      </c>
      <c r="F79" s="15">
        <f t="shared" si="16"/>
        <v>72</v>
      </c>
      <c r="G79" s="194">
        <f>'[2]26'!H81</f>
        <v>39</v>
      </c>
      <c r="H79" s="195">
        <f>'[2]26'!I81</f>
        <v>0</v>
      </c>
      <c r="I79" s="195">
        <f>'[2]26'!J81</f>
        <v>0</v>
      </c>
      <c r="J79" s="195">
        <f>'[2]26'!K81</f>
        <v>0</v>
      </c>
      <c r="K79" s="15">
        <f t="shared" si="13"/>
        <v>39</v>
      </c>
      <c r="L79" s="18">
        <f>frq!C79</f>
        <v>1</v>
      </c>
      <c r="M79" s="124">
        <f t="shared" si="14"/>
        <v>38.6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38.6</v>
      </c>
      <c r="R79" s="18">
        <v>0.4</v>
      </c>
    </row>
    <row r="80" spans="1:18">
      <c r="A80" s="8" t="s">
        <v>122</v>
      </c>
      <c r="B80" s="194">
        <f>'[2]26'!B82</f>
        <v>42</v>
      </c>
      <c r="C80" s="195">
        <f>'[2]26'!C82</f>
        <v>30</v>
      </c>
      <c r="D80" s="195">
        <f>'[2]26'!D82</f>
        <v>0</v>
      </c>
      <c r="E80" s="195">
        <f>'[2]26'!E82</f>
        <v>0</v>
      </c>
      <c r="F80" s="15">
        <f t="shared" si="16"/>
        <v>72</v>
      </c>
      <c r="G80" s="194">
        <f>'[2]26'!H82</f>
        <v>39</v>
      </c>
      <c r="H80" s="195">
        <f>'[2]26'!I82</f>
        <v>0</v>
      </c>
      <c r="I80" s="195">
        <f>'[2]26'!J82</f>
        <v>0</v>
      </c>
      <c r="J80" s="195">
        <f>'[2]26'!K82</f>
        <v>0</v>
      </c>
      <c r="K80" s="15">
        <f t="shared" si="13"/>
        <v>39</v>
      </c>
      <c r="L80" s="18">
        <f>frq!C80</f>
        <v>1</v>
      </c>
      <c r="M80" s="124">
        <f t="shared" si="14"/>
        <v>38.6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38.6</v>
      </c>
      <c r="R80" s="18">
        <v>0.4</v>
      </c>
    </row>
    <row r="81" spans="1:18">
      <c r="A81" s="8" t="s">
        <v>123</v>
      </c>
      <c r="B81" s="194">
        <f>'[2]26'!B83</f>
        <v>42</v>
      </c>
      <c r="C81" s="195">
        <f>'[2]26'!C83</f>
        <v>30</v>
      </c>
      <c r="D81" s="195">
        <f>'[2]26'!D83</f>
        <v>0</v>
      </c>
      <c r="E81" s="195">
        <f>'[2]26'!E83</f>
        <v>0</v>
      </c>
      <c r="F81" s="15">
        <f t="shared" si="16"/>
        <v>72</v>
      </c>
      <c r="G81" s="194">
        <f>'[2]26'!H83</f>
        <v>39</v>
      </c>
      <c r="H81" s="195">
        <f>'[2]26'!I83</f>
        <v>0</v>
      </c>
      <c r="I81" s="195">
        <f>'[2]26'!J83</f>
        <v>0</v>
      </c>
      <c r="J81" s="195">
        <f>'[2]26'!K83</f>
        <v>0</v>
      </c>
      <c r="K81" s="15">
        <f t="shared" si="13"/>
        <v>39</v>
      </c>
      <c r="L81" s="18">
        <f>frq!C81</f>
        <v>1</v>
      </c>
      <c r="M81" s="124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</row>
    <row r="82" spans="1:18">
      <c r="A82" s="8" t="s">
        <v>124</v>
      </c>
      <c r="B82" s="194">
        <f>'[2]26'!B84</f>
        <v>42</v>
      </c>
      <c r="C82" s="195">
        <f>'[2]26'!C84</f>
        <v>30</v>
      </c>
      <c r="D82" s="195">
        <f>'[2]26'!D84</f>
        <v>0</v>
      </c>
      <c r="E82" s="195">
        <f>'[2]26'!E84</f>
        <v>0</v>
      </c>
      <c r="F82" s="15">
        <f t="shared" si="16"/>
        <v>72</v>
      </c>
      <c r="G82" s="194">
        <f>'[2]26'!H84</f>
        <v>39</v>
      </c>
      <c r="H82" s="195">
        <f>'[2]26'!I84</f>
        <v>0</v>
      </c>
      <c r="I82" s="195">
        <f>'[2]26'!J84</f>
        <v>0</v>
      </c>
      <c r="J82" s="195">
        <f>'[2]26'!K84</f>
        <v>0</v>
      </c>
      <c r="K82" s="15">
        <f t="shared" si="13"/>
        <v>39</v>
      </c>
      <c r="L82" s="18">
        <f>frq!C82</f>
        <v>1</v>
      </c>
      <c r="M82" s="124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</row>
    <row r="83" spans="1:18">
      <c r="A83" s="8" t="s">
        <v>125</v>
      </c>
      <c r="B83" s="194">
        <f>'[2]26'!B85</f>
        <v>42</v>
      </c>
      <c r="C83" s="195">
        <f>'[2]26'!C85</f>
        <v>30</v>
      </c>
      <c r="D83" s="195">
        <f>'[2]26'!D85</f>
        <v>0</v>
      </c>
      <c r="E83" s="195">
        <f>'[2]26'!E85</f>
        <v>0</v>
      </c>
      <c r="F83" s="15">
        <f t="shared" si="16"/>
        <v>72</v>
      </c>
      <c r="G83" s="194">
        <f>'[2]26'!H85</f>
        <v>39</v>
      </c>
      <c r="H83" s="195">
        <f>'[2]26'!I85</f>
        <v>0</v>
      </c>
      <c r="I83" s="195">
        <f>'[2]26'!J85</f>
        <v>0</v>
      </c>
      <c r="J83" s="195">
        <f>'[2]26'!K85</f>
        <v>0</v>
      </c>
      <c r="K83" s="15">
        <f t="shared" si="13"/>
        <v>39</v>
      </c>
      <c r="L83" s="18">
        <f>frq!C83</f>
        <v>1</v>
      </c>
      <c r="M83" s="124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</row>
    <row r="84" spans="1:18">
      <c r="A84" s="8" t="s">
        <v>126</v>
      </c>
      <c r="B84" s="194">
        <f>'[2]26'!B86</f>
        <v>42</v>
      </c>
      <c r="C84" s="195">
        <f>'[2]26'!C86</f>
        <v>30</v>
      </c>
      <c r="D84" s="195">
        <f>'[2]26'!D86</f>
        <v>0</v>
      </c>
      <c r="E84" s="195">
        <f>'[2]26'!E86</f>
        <v>0</v>
      </c>
      <c r="F84" s="15">
        <f t="shared" si="16"/>
        <v>72</v>
      </c>
      <c r="G84" s="194">
        <f>'[2]26'!H86</f>
        <v>39</v>
      </c>
      <c r="H84" s="195">
        <f>'[2]26'!I86</f>
        <v>0</v>
      </c>
      <c r="I84" s="195">
        <f>'[2]26'!J86</f>
        <v>0</v>
      </c>
      <c r="J84" s="195">
        <f>'[2]26'!K86</f>
        <v>0</v>
      </c>
      <c r="K84" s="15">
        <f t="shared" si="13"/>
        <v>39</v>
      </c>
      <c r="L84" s="18">
        <f>frq!C84</f>
        <v>1</v>
      </c>
      <c r="M84" s="124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</row>
    <row r="85" spans="1:18">
      <c r="A85" s="8" t="s">
        <v>127</v>
      </c>
      <c r="B85" s="194">
        <f>'[2]26'!B87</f>
        <v>42</v>
      </c>
      <c r="C85" s="195">
        <f>'[2]26'!C87</f>
        <v>30</v>
      </c>
      <c r="D85" s="195">
        <f>'[2]26'!D87</f>
        <v>0</v>
      </c>
      <c r="E85" s="195">
        <f>'[2]26'!E87</f>
        <v>0</v>
      </c>
      <c r="F85" s="15">
        <f t="shared" si="16"/>
        <v>72</v>
      </c>
      <c r="G85" s="194">
        <f>'[2]26'!H87</f>
        <v>39</v>
      </c>
      <c r="H85" s="195">
        <f>'[2]26'!I87</f>
        <v>0</v>
      </c>
      <c r="I85" s="195">
        <f>'[2]26'!J87</f>
        <v>0</v>
      </c>
      <c r="J85" s="195">
        <f>'[2]26'!K87</f>
        <v>0</v>
      </c>
      <c r="K85" s="15">
        <f t="shared" si="13"/>
        <v>39</v>
      </c>
      <c r="L85" s="18">
        <f>frq!C85</f>
        <v>1</v>
      </c>
      <c r="M85" s="124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</row>
    <row r="86" spans="1:18">
      <c r="A86" s="8" t="s">
        <v>128</v>
      </c>
      <c r="B86" s="194">
        <f>'[2]26'!B88</f>
        <v>42</v>
      </c>
      <c r="C86" s="195">
        <f>'[2]26'!C88</f>
        <v>30</v>
      </c>
      <c r="D86" s="195">
        <f>'[2]26'!D88</f>
        <v>0</v>
      </c>
      <c r="E86" s="195">
        <f>'[2]26'!E88</f>
        <v>0</v>
      </c>
      <c r="F86" s="15">
        <f t="shared" si="16"/>
        <v>72</v>
      </c>
      <c r="G86" s="194">
        <f>'[2]26'!H88</f>
        <v>39</v>
      </c>
      <c r="H86" s="195">
        <f>'[2]26'!I88</f>
        <v>0</v>
      </c>
      <c r="I86" s="195">
        <f>'[2]26'!J88</f>
        <v>0</v>
      </c>
      <c r="J86" s="195">
        <f>'[2]26'!K88</f>
        <v>0</v>
      </c>
      <c r="K86" s="15">
        <f t="shared" si="13"/>
        <v>39</v>
      </c>
      <c r="L86" s="18">
        <f>frq!C86</f>
        <v>1</v>
      </c>
      <c r="M86" s="124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</row>
    <row r="87" spans="1:18">
      <c r="A87" s="8" t="s">
        <v>129</v>
      </c>
      <c r="B87" s="194">
        <f>'[2]26'!B89</f>
        <v>42</v>
      </c>
      <c r="C87" s="195">
        <f>'[2]26'!C89</f>
        <v>30</v>
      </c>
      <c r="D87" s="195">
        <f>'[2]26'!D89</f>
        <v>0</v>
      </c>
      <c r="E87" s="195">
        <f>'[2]26'!E89</f>
        <v>0</v>
      </c>
      <c r="F87" s="15">
        <f t="shared" si="16"/>
        <v>72</v>
      </c>
      <c r="G87" s="194">
        <f>'[2]26'!H89</f>
        <v>39</v>
      </c>
      <c r="H87" s="195">
        <f>'[2]26'!I89</f>
        <v>0</v>
      </c>
      <c r="I87" s="195">
        <f>'[2]26'!J89</f>
        <v>0</v>
      </c>
      <c r="J87" s="195">
        <f>'[2]26'!K89</f>
        <v>0</v>
      </c>
      <c r="K87" s="15">
        <f t="shared" si="13"/>
        <v>39</v>
      </c>
      <c r="L87" s="18">
        <f>frq!C87</f>
        <v>1</v>
      </c>
      <c r="M87" s="124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</row>
    <row r="88" spans="1:18">
      <c r="A88" s="8" t="s">
        <v>130</v>
      </c>
      <c r="B88" s="194">
        <f>'[2]26'!B90</f>
        <v>42</v>
      </c>
      <c r="C88" s="195">
        <f>'[2]26'!C90</f>
        <v>30</v>
      </c>
      <c r="D88" s="195">
        <f>'[2]26'!D90</f>
        <v>0</v>
      </c>
      <c r="E88" s="195">
        <f>'[2]26'!E90</f>
        <v>0</v>
      </c>
      <c r="F88" s="15">
        <f t="shared" si="16"/>
        <v>72</v>
      </c>
      <c r="G88" s="194">
        <f>'[2]26'!H90</f>
        <v>39</v>
      </c>
      <c r="H88" s="195">
        <f>'[2]26'!I90</f>
        <v>0</v>
      </c>
      <c r="I88" s="195">
        <f>'[2]26'!J90</f>
        <v>0</v>
      </c>
      <c r="J88" s="195">
        <f>'[2]26'!K90</f>
        <v>0</v>
      </c>
      <c r="K88" s="15">
        <f t="shared" si="13"/>
        <v>39</v>
      </c>
      <c r="L88" s="18">
        <f>frq!C88</f>
        <v>1</v>
      </c>
      <c r="M88" s="124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</row>
    <row r="89" spans="1:18">
      <c r="A89" s="8" t="s">
        <v>131</v>
      </c>
      <c r="B89" s="194">
        <f>'[2]26'!B91</f>
        <v>42</v>
      </c>
      <c r="C89" s="195">
        <f>'[2]26'!C91</f>
        <v>30</v>
      </c>
      <c r="D89" s="195">
        <f>'[2]26'!D91</f>
        <v>0</v>
      </c>
      <c r="E89" s="195">
        <f>'[2]26'!E91</f>
        <v>0</v>
      </c>
      <c r="F89" s="15">
        <f t="shared" si="16"/>
        <v>72</v>
      </c>
      <c r="G89" s="194">
        <f>'[2]26'!H91</f>
        <v>39</v>
      </c>
      <c r="H89" s="195">
        <f>'[2]26'!I91</f>
        <v>0</v>
      </c>
      <c r="I89" s="195">
        <f>'[2]26'!J91</f>
        <v>0</v>
      </c>
      <c r="J89" s="195">
        <f>'[2]26'!K91</f>
        <v>0</v>
      </c>
      <c r="K89" s="15">
        <f t="shared" si="13"/>
        <v>39</v>
      </c>
      <c r="L89" s="18">
        <f>frq!C89</f>
        <v>1</v>
      </c>
      <c r="M89" s="124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</row>
    <row r="90" spans="1:18">
      <c r="A90" s="8" t="s">
        <v>132</v>
      </c>
      <c r="B90" s="194">
        <f>'[2]26'!B92</f>
        <v>42</v>
      </c>
      <c r="C90" s="195">
        <f>'[2]26'!C92</f>
        <v>30</v>
      </c>
      <c r="D90" s="195">
        <f>'[2]26'!D92</f>
        <v>0</v>
      </c>
      <c r="E90" s="195">
        <f>'[2]26'!E92</f>
        <v>0</v>
      </c>
      <c r="F90" s="15">
        <f t="shared" si="16"/>
        <v>72</v>
      </c>
      <c r="G90" s="194">
        <f>'[2]26'!H92</f>
        <v>39</v>
      </c>
      <c r="H90" s="195">
        <f>'[2]26'!I92</f>
        <v>0</v>
      </c>
      <c r="I90" s="195">
        <f>'[2]26'!J92</f>
        <v>0</v>
      </c>
      <c r="J90" s="195">
        <f>'[2]26'!K92</f>
        <v>0</v>
      </c>
      <c r="K90" s="15">
        <f t="shared" si="13"/>
        <v>39</v>
      </c>
      <c r="L90" s="18">
        <f>frq!C90</f>
        <v>1</v>
      </c>
      <c r="M90" s="124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</row>
    <row r="91" spans="1:18">
      <c r="A91" s="8" t="s">
        <v>133</v>
      </c>
      <c r="B91" s="194">
        <f>'[2]26'!B93</f>
        <v>42</v>
      </c>
      <c r="C91" s="195">
        <f>'[2]26'!C93</f>
        <v>30</v>
      </c>
      <c r="D91" s="195">
        <f>'[2]26'!D93</f>
        <v>0</v>
      </c>
      <c r="E91" s="195">
        <f>'[2]26'!E93</f>
        <v>0</v>
      </c>
      <c r="F91" s="15">
        <f t="shared" si="16"/>
        <v>72</v>
      </c>
      <c r="G91" s="194">
        <f>'[2]26'!H93</f>
        <v>38</v>
      </c>
      <c r="H91" s="195">
        <f>'[2]26'!I93</f>
        <v>0</v>
      </c>
      <c r="I91" s="195">
        <f>'[2]26'!J93</f>
        <v>0</v>
      </c>
      <c r="J91" s="195">
        <f>'[2]26'!K93</f>
        <v>0</v>
      </c>
      <c r="K91" s="15">
        <f t="shared" si="13"/>
        <v>38</v>
      </c>
      <c r="L91" s="18">
        <f>frq!C91</f>
        <v>1</v>
      </c>
      <c r="M91" s="124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4">
        <f>'[2]26'!B94</f>
        <v>42</v>
      </c>
      <c r="C92" s="195">
        <f>'[2]26'!C94</f>
        <v>30</v>
      </c>
      <c r="D92" s="195">
        <f>'[2]26'!D94</f>
        <v>0</v>
      </c>
      <c r="E92" s="195">
        <f>'[2]26'!E94</f>
        <v>0</v>
      </c>
      <c r="F92" s="15">
        <f t="shared" si="16"/>
        <v>72</v>
      </c>
      <c r="G92" s="194">
        <f>'[2]26'!H94</f>
        <v>38</v>
      </c>
      <c r="H92" s="195">
        <f>'[2]26'!I94</f>
        <v>0</v>
      </c>
      <c r="I92" s="195">
        <f>'[2]26'!J94</f>
        <v>0</v>
      </c>
      <c r="J92" s="195">
        <f>'[2]26'!K94</f>
        <v>0</v>
      </c>
      <c r="K92" s="15">
        <f t="shared" si="13"/>
        <v>38</v>
      </c>
      <c r="L92" s="18">
        <f>frq!C92</f>
        <v>1</v>
      </c>
      <c r="M92" s="124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4">
        <f>'[2]26'!B95</f>
        <v>42</v>
      </c>
      <c r="C93" s="195">
        <f>'[2]26'!C95</f>
        <v>30</v>
      </c>
      <c r="D93" s="195">
        <f>'[2]26'!D95</f>
        <v>0</v>
      </c>
      <c r="E93" s="195">
        <f>'[2]26'!E95</f>
        <v>0</v>
      </c>
      <c r="F93" s="15">
        <f t="shared" si="16"/>
        <v>72</v>
      </c>
      <c r="G93" s="194">
        <f>'[2]26'!H95</f>
        <v>38</v>
      </c>
      <c r="H93" s="195">
        <f>'[2]26'!I95</f>
        <v>0</v>
      </c>
      <c r="I93" s="195">
        <f>'[2]26'!J95</f>
        <v>0</v>
      </c>
      <c r="J93" s="195">
        <f>'[2]26'!K95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4">
        <f>'[2]26'!B96</f>
        <v>42</v>
      </c>
      <c r="C94" s="195">
        <f>'[2]26'!C96</f>
        <v>30</v>
      </c>
      <c r="D94" s="195">
        <f>'[2]26'!D96</f>
        <v>0</v>
      </c>
      <c r="E94" s="195">
        <f>'[2]26'!E96</f>
        <v>0</v>
      </c>
      <c r="F94" s="15">
        <f t="shared" si="16"/>
        <v>72</v>
      </c>
      <c r="G94" s="194">
        <f>'[2]26'!H96</f>
        <v>38</v>
      </c>
      <c r="H94" s="195">
        <f>'[2]26'!I96</f>
        <v>0</v>
      </c>
      <c r="I94" s="195">
        <f>'[2]26'!J96</f>
        <v>0</v>
      </c>
      <c r="J94" s="195">
        <f>'[2]26'!K96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4">
        <f>'[2]26'!B97</f>
        <v>42</v>
      </c>
      <c r="C95" s="195">
        <f>'[2]26'!C97</f>
        <v>30</v>
      </c>
      <c r="D95" s="195">
        <f>'[2]26'!D97</f>
        <v>0</v>
      </c>
      <c r="E95" s="195">
        <f>'[2]26'!E97</f>
        <v>0</v>
      </c>
      <c r="F95" s="15">
        <f t="shared" si="16"/>
        <v>72</v>
      </c>
      <c r="G95" s="194">
        <f>'[2]26'!H97</f>
        <v>38</v>
      </c>
      <c r="H95" s="195">
        <f>'[2]26'!I97</f>
        <v>0</v>
      </c>
      <c r="I95" s="195">
        <f>'[2]26'!J97</f>
        <v>0</v>
      </c>
      <c r="J95" s="195">
        <f>'[2]26'!K97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4">
        <f>'[2]26'!B98</f>
        <v>42</v>
      </c>
      <c r="C96" s="195">
        <f>'[2]26'!C98</f>
        <v>30</v>
      </c>
      <c r="D96" s="195">
        <f>'[2]26'!D98</f>
        <v>0</v>
      </c>
      <c r="E96" s="195">
        <f>'[2]26'!E98</f>
        <v>0</v>
      </c>
      <c r="F96" s="15">
        <f t="shared" si="16"/>
        <v>72</v>
      </c>
      <c r="G96" s="194">
        <f>'[2]26'!H98</f>
        <v>38</v>
      </c>
      <c r="H96" s="195">
        <f>'[2]26'!I98</f>
        <v>0</v>
      </c>
      <c r="I96" s="195">
        <f>'[2]26'!J98</f>
        <v>0</v>
      </c>
      <c r="J96" s="195">
        <f>'[2]26'!K98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4">
        <f>'[2]26'!B99</f>
        <v>42</v>
      </c>
      <c r="C97" s="195">
        <f>'[2]26'!C99</f>
        <v>30</v>
      </c>
      <c r="D97" s="195">
        <f>'[2]26'!D99</f>
        <v>0</v>
      </c>
      <c r="E97" s="195">
        <f>'[2]26'!E99</f>
        <v>0</v>
      </c>
      <c r="F97" s="15">
        <f t="shared" si="16"/>
        <v>72</v>
      </c>
      <c r="G97" s="194">
        <f>'[2]26'!H99</f>
        <v>38</v>
      </c>
      <c r="H97" s="195">
        <f>'[2]26'!I99</f>
        <v>0</v>
      </c>
      <c r="I97" s="195">
        <f>'[2]26'!J99</f>
        <v>0</v>
      </c>
      <c r="J97" s="195">
        <f>'[2]26'!K99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4">
        <f>'[2]26'!B100</f>
        <v>42</v>
      </c>
      <c r="C98" s="195">
        <f>'[2]26'!C100</f>
        <v>30</v>
      </c>
      <c r="D98" s="195">
        <f>'[2]26'!D100</f>
        <v>0</v>
      </c>
      <c r="E98" s="195">
        <f>'[2]26'!E100</f>
        <v>0</v>
      </c>
      <c r="F98" s="15">
        <f t="shared" si="16"/>
        <v>72</v>
      </c>
      <c r="G98" s="194">
        <f>'[2]26'!H100</f>
        <v>38</v>
      </c>
      <c r="H98" s="195">
        <f>'[2]26'!I100</f>
        <v>0</v>
      </c>
      <c r="I98" s="195">
        <f>'[2]26'!J100</f>
        <v>0</v>
      </c>
      <c r="J98" s="195">
        <f>'[2]26'!K100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0.91500000000000004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0.91500000000000004</v>
      </c>
      <c r="L99" s="128">
        <f t="shared" si="17"/>
        <v>2.4E-2</v>
      </c>
      <c r="M99" s="128">
        <f t="shared" si="17"/>
        <v>0.90269999999999995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0.90269999999999995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45286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'[3]26'!B5</f>
        <v>320</v>
      </c>
      <c r="C3" s="16">
        <f>'[3]26'!C5</f>
        <v>0</v>
      </c>
      <c r="D3" s="16">
        <f>'[3]26'!D5</f>
        <v>0</v>
      </c>
      <c r="E3" s="16">
        <f>'[3]26'!E5</f>
        <v>0</v>
      </c>
      <c r="F3" s="16">
        <f>'[3]26'!F5</f>
        <v>1030</v>
      </c>
      <c r="G3" s="16">
        <f>'[3]26'!G5</f>
        <v>0</v>
      </c>
      <c r="H3" s="17">
        <f>SUM(B3:G3)</f>
        <v>1350</v>
      </c>
      <c r="I3" s="15">
        <f>'[3]26'!J5</f>
        <v>270</v>
      </c>
      <c r="J3" s="16">
        <f>'[3]26'!K5</f>
        <v>0</v>
      </c>
      <c r="K3" s="16">
        <f>'[3]26'!L5</f>
        <v>0</v>
      </c>
      <c r="L3" s="16">
        <f>'[3]26'!M5</f>
        <v>0</v>
      </c>
      <c r="M3" s="16">
        <f>'[3]26'!N5</f>
        <v>0</v>
      </c>
      <c r="N3" s="16">
        <f>'[3]26'!O5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25.99</v>
      </c>
      <c r="AU3" s="8">
        <v>25.99</v>
      </c>
      <c r="AW3" s="198">
        <v>26.99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26.99</v>
      </c>
      <c r="BD3" s="198">
        <v>26.99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26.99</v>
      </c>
      <c r="BL3" s="8">
        <f>AT3</f>
        <v>25.99</v>
      </c>
      <c r="BM3" s="8">
        <f>AU3</f>
        <v>25.99</v>
      </c>
      <c r="BN3" s="8">
        <f>BC3</f>
        <v>26.99</v>
      </c>
      <c r="BO3" s="8">
        <f>BJ3</f>
        <v>26.99</v>
      </c>
      <c r="BP3" s="139">
        <f>BL3-BN3</f>
        <v>-1</v>
      </c>
      <c r="BQ3" s="139">
        <f>BM3-BO3</f>
        <v>-1</v>
      </c>
    </row>
    <row r="4" spans="1:69">
      <c r="A4" s="8" t="s">
        <v>46</v>
      </c>
      <c r="B4" s="15">
        <f>'[3]26'!B6</f>
        <v>320</v>
      </c>
      <c r="C4" s="16">
        <f>'[3]26'!C6</f>
        <v>0</v>
      </c>
      <c r="D4" s="16">
        <f>'[3]26'!D6</f>
        <v>0</v>
      </c>
      <c r="E4" s="16">
        <f>'[3]26'!E6</f>
        <v>0</v>
      </c>
      <c r="F4" s="16">
        <f>'[3]26'!F6</f>
        <v>1030</v>
      </c>
      <c r="G4" s="16">
        <f>'[3]26'!G6</f>
        <v>0</v>
      </c>
      <c r="H4" s="17">
        <f>SUM(B4:G4)</f>
        <v>1350</v>
      </c>
      <c r="I4" s="15">
        <f>'[3]26'!J6</f>
        <v>270</v>
      </c>
      <c r="J4" s="16">
        <f>'[3]26'!K6</f>
        <v>0</v>
      </c>
      <c r="K4" s="16">
        <f>'[3]26'!L6</f>
        <v>0</v>
      </c>
      <c r="L4" s="16">
        <f>'[3]26'!M6</f>
        <v>0</v>
      </c>
      <c r="M4" s="16">
        <f>'[3]26'!N6</f>
        <v>0</v>
      </c>
      <c r="N4" s="16">
        <f>'[3]26'!O6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25.99</v>
      </c>
      <c r="AU4" s="8">
        <v>25.99</v>
      </c>
      <c r="AW4" s="198">
        <v>26.99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26.99</v>
      </c>
      <c r="BD4" s="198">
        <v>26.99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26.99</v>
      </c>
      <c r="BL4" s="8">
        <f t="shared" ref="BL4:BL67" si="21">AT4</f>
        <v>25.99</v>
      </c>
      <c r="BM4" s="8">
        <f t="shared" ref="BM4:BM67" si="22">AU4</f>
        <v>25.99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-1</v>
      </c>
      <c r="BQ4" s="139">
        <f t="shared" ref="BQ4:BQ67" si="26">BM4-BO4</f>
        <v>-1</v>
      </c>
    </row>
    <row r="5" spans="1:69">
      <c r="A5" s="8" t="s">
        <v>47</v>
      </c>
      <c r="B5" s="15">
        <f>'[3]26'!B7</f>
        <v>320</v>
      </c>
      <c r="C5" s="16">
        <f>'[3]26'!C7</f>
        <v>0</v>
      </c>
      <c r="D5" s="16">
        <f>'[3]26'!D7</f>
        <v>0</v>
      </c>
      <c r="E5" s="16">
        <f>'[3]26'!E7</f>
        <v>0</v>
      </c>
      <c r="F5" s="16">
        <f>'[3]26'!F7</f>
        <v>1030</v>
      </c>
      <c r="G5" s="16">
        <f>'[3]26'!G7</f>
        <v>0</v>
      </c>
      <c r="H5" s="17">
        <f t="shared" ref="H5:H68" si="27">SUM(B5:G5)</f>
        <v>1350</v>
      </c>
      <c r="I5" s="15">
        <f>'[3]26'!J7</f>
        <v>270</v>
      </c>
      <c r="J5" s="16">
        <f>'[3]26'!K7</f>
        <v>0</v>
      </c>
      <c r="K5" s="16">
        <f>'[3]26'!L7</f>
        <v>0</v>
      </c>
      <c r="L5" s="16">
        <f>'[3]26'!M7</f>
        <v>0</v>
      </c>
      <c r="M5" s="16">
        <f>'[3]26'!N7</f>
        <v>0</v>
      </c>
      <c r="N5" s="16">
        <f>'[3]26'!O7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25.99</v>
      </c>
      <c r="AU5" s="8">
        <v>25.99</v>
      </c>
      <c r="AW5" s="198">
        <v>26.99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26.99</v>
      </c>
      <c r="BD5" s="198">
        <v>26.99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26.99</v>
      </c>
      <c r="BL5" s="8">
        <f t="shared" si="21"/>
        <v>25.99</v>
      </c>
      <c r="BM5" s="8">
        <f t="shared" si="22"/>
        <v>25.99</v>
      </c>
      <c r="BN5" s="8">
        <f t="shared" si="23"/>
        <v>26.99</v>
      </c>
      <c r="BO5" s="8">
        <f t="shared" si="24"/>
        <v>26.99</v>
      </c>
      <c r="BP5" s="139">
        <f t="shared" si="25"/>
        <v>-1</v>
      </c>
      <c r="BQ5" s="139">
        <f t="shared" si="26"/>
        <v>-1</v>
      </c>
    </row>
    <row r="6" spans="1:69">
      <c r="A6" s="8" t="s">
        <v>48</v>
      </c>
      <c r="B6" s="15">
        <f>'[3]26'!B8</f>
        <v>320</v>
      </c>
      <c r="C6" s="16">
        <f>'[3]26'!C8</f>
        <v>0</v>
      </c>
      <c r="D6" s="16">
        <f>'[3]26'!D8</f>
        <v>0</v>
      </c>
      <c r="E6" s="16">
        <f>'[3]26'!E8</f>
        <v>0</v>
      </c>
      <c r="F6" s="16">
        <f>'[3]26'!F8</f>
        <v>1030</v>
      </c>
      <c r="G6" s="16">
        <f>'[3]26'!G8</f>
        <v>0</v>
      </c>
      <c r="H6" s="17">
        <f t="shared" si="27"/>
        <v>1350</v>
      </c>
      <c r="I6" s="15">
        <f>'[3]26'!J8</f>
        <v>270</v>
      </c>
      <c r="J6" s="16">
        <f>'[3]26'!K8</f>
        <v>0</v>
      </c>
      <c r="K6" s="16">
        <f>'[3]26'!L8</f>
        <v>0</v>
      </c>
      <c r="L6" s="16">
        <f>'[3]26'!M8</f>
        <v>0</v>
      </c>
      <c r="M6" s="16">
        <f>'[3]26'!N8</f>
        <v>0</v>
      </c>
      <c r="N6" s="16">
        <f>'[3]26'!O8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25.99</v>
      </c>
      <c r="AU6" s="8">
        <v>25.99</v>
      </c>
      <c r="AW6" s="198">
        <v>26.99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26.99</v>
      </c>
      <c r="BD6" s="198">
        <v>26.99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26.99</v>
      </c>
      <c r="BL6" s="8">
        <f t="shared" si="21"/>
        <v>25.99</v>
      </c>
      <c r="BM6" s="8">
        <f t="shared" si="22"/>
        <v>25.99</v>
      </c>
      <c r="BN6" s="8">
        <f t="shared" si="23"/>
        <v>26.99</v>
      </c>
      <c r="BO6" s="8">
        <f t="shared" si="24"/>
        <v>26.99</v>
      </c>
      <c r="BP6" s="139">
        <f t="shared" si="25"/>
        <v>-1</v>
      </c>
      <c r="BQ6" s="139">
        <f t="shared" si="26"/>
        <v>-1</v>
      </c>
    </row>
    <row r="7" spans="1:69">
      <c r="A7" s="8" t="s">
        <v>49</v>
      </c>
      <c r="B7" s="15">
        <f>'[3]26'!B9</f>
        <v>320</v>
      </c>
      <c r="C7" s="16">
        <f>'[3]26'!C9</f>
        <v>0</v>
      </c>
      <c r="D7" s="16">
        <f>'[3]26'!D9</f>
        <v>0</v>
      </c>
      <c r="E7" s="16">
        <f>'[3]26'!E9</f>
        <v>0</v>
      </c>
      <c r="F7" s="16">
        <f>'[3]26'!F9</f>
        <v>1030</v>
      </c>
      <c r="G7" s="16">
        <f>'[3]26'!G9</f>
        <v>0</v>
      </c>
      <c r="H7" s="17">
        <f t="shared" si="27"/>
        <v>1350</v>
      </c>
      <c r="I7" s="15">
        <f>'[3]26'!J9</f>
        <v>270</v>
      </c>
      <c r="J7" s="16">
        <f>'[3]26'!K9</f>
        <v>0</v>
      </c>
      <c r="K7" s="16">
        <f>'[3]26'!L9</f>
        <v>0</v>
      </c>
      <c r="L7" s="16">
        <f>'[3]26'!M9</f>
        <v>0</v>
      </c>
      <c r="M7" s="16">
        <f>'[3]26'!N9</f>
        <v>0</v>
      </c>
      <c r="N7" s="16">
        <f>'[3]26'!O9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25.99</v>
      </c>
      <c r="AU7" s="8">
        <v>25.99</v>
      </c>
      <c r="AW7" s="198">
        <v>26.99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26.99</v>
      </c>
      <c r="BL7" s="8">
        <f t="shared" si="21"/>
        <v>25.99</v>
      </c>
      <c r="BM7" s="8">
        <f t="shared" si="22"/>
        <v>25.99</v>
      </c>
      <c r="BN7" s="8">
        <f t="shared" si="23"/>
        <v>26.99</v>
      </c>
      <c r="BO7" s="8">
        <f t="shared" si="24"/>
        <v>26.99</v>
      </c>
      <c r="BP7" s="139">
        <f t="shared" si="25"/>
        <v>-1</v>
      </c>
      <c r="BQ7" s="139">
        <f t="shared" si="26"/>
        <v>-1</v>
      </c>
    </row>
    <row r="8" spans="1:69">
      <c r="A8" s="8" t="s">
        <v>50</v>
      </c>
      <c r="B8" s="15">
        <f>'[3]26'!B10</f>
        <v>320</v>
      </c>
      <c r="C8" s="16">
        <f>'[3]26'!C10</f>
        <v>0</v>
      </c>
      <c r="D8" s="16">
        <f>'[3]26'!D10</f>
        <v>0</v>
      </c>
      <c r="E8" s="16">
        <f>'[3]26'!E10</f>
        <v>0</v>
      </c>
      <c r="F8" s="16">
        <f>'[3]26'!F10</f>
        <v>1030</v>
      </c>
      <c r="G8" s="16">
        <f>'[3]26'!G10</f>
        <v>0</v>
      </c>
      <c r="H8" s="17">
        <f t="shared" si="27"/>
        <v>1350</v>
      </c>
      <c r="I8" s="15">
        <f>'[3]26'!J10</f>
        <v>270</v>
      </c>
      <c r="J8" s="16">
        <f>'[3]26'!K10</f>
        <v>0</v>
      </c>
      <c r="K8" s="16">
        <f>'[3]26'!L10</f>
        <v>0</v>
      </c>
      <c r="L8" s="16">
        <f>'[3]26'!M10</f>
        <v>0</v>
      </c>
      <c r="M8" s="16">
        <f>'[3]26'!N10</f>
        <v>0</v>
      </c>
      <c r="N8" s="16">
        <f>'[3]26'!O10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25.99</v>
      </c>
      <c r="AU8" s="8">
        <v>25.99</v>
      </c>
      <c r="AW8" s="198">
        <v>26.99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26.99</v>
      </c>
      <c r="BL8" s="8">
        <f t="shared" si="21"/>
        <v>25.99</v>
      </c>
      <c r="BM8" s="8">
        <f t="shared" si="22"/>
        <v>25.99</v>
      </c>
      <c r="BN8" s="8">
        <f t="shared" si="23"/>
        <v>26.99</v>
      </c>
      <c r="BO8" s="8">
        <f t="shared" si="24"/>
        <v>26.99</v>
      </c>
      <c r="BP8" s="139">
        <f t="shared" si="25"/>
        <v>-1</v>
      </c>
      <c r="BQ8" s="139">
        <f t="shared" si="26"/>
        <v>-1</v>
      </c>
    </row>
    <row r="9" spans="1:69">
      <c r="A9" s="8" t="s">
        <v>51</v>
      </c>
      <c r="B9" s="15">
        <f>'[3]26'!B11</f>
        <v>320</v>
      </c>
      <c r="C9" s="16">
        <f>'[3]26'!C11</f>
        <v>0</v>
      </c>
      <c r="D9" s="16">
        <f>'[3]26'!D11</f>
        <v>0</v>
      </c>
      <c r="E9" s="16">
        <f>'[3]26'!E11</f>
        <v>0</v>
      </c>
      <c r="F9" s="16">
        <f>'[3]26'!F11</f>
        <v>1030</v>
      </c>
      <c r="G9" s="16">
        <f>'[3]26'!G11</f>
        <v>0</v>
      </c>
      <c r="H9" s="17">
        <f t="shared" si="27"/>
        <v>1350</v>
      </c>
      <c r="I9" s="15">
        <f>'[3]26'!J11</f>
        <v>270</v>
      </c>
      <c r="J9" s="16">
        <f>'[3]26'!K11</f>
        <v>0</v>
      </c>
      <c r="K9" s="16">
        <f>'[3]26'!L11</f>
        <v>0</v>
      </c>
      <c r="L9" s="16">
        <f>'[3]26'!M11</f>
        <v>0</v>
      </c>
      <c r="M9" s="16">
        <f>'[3]26'!N11</f>
        <v>0</v>
      </c>
      <c r="N9" s="16">
        <f>'[3]26'!O11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25.99</v>
      </c>
      <c r="AU9" s="8">
        <v>25.99</v>
      </c>
      <c r="AW9" s="198">
        <v>26.99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26.99</v>
      </c>
      <c r="BL9" s="8">
        <f t="shared" si="21"/>
        <v>25.99</v>
      </c>
      <c r="BM9" s="8">
        <f t="shared" si="22"/>
        <v>25.99</v>
      </c>
      <c r="BN9" s="8">
        <f t="shared" si="23"/>
        <v>26.99</v>
      </c>
      <c r="BO9" s="8">
        <f t="shared" si="24"/>
        <v>26.99</v>
      </c>
      <c r="BP9" s="139">
        <f t="shared" si="25"/>
        <v>-1</v>
      </c>
      <c r="BQ9" s="139">
        <f t="shared" si="26"/>
        <v>-1</v>
      </c>
    </row>
    <row r="10" spans="1:69">
      <c r="A10" s="8" t="s">
        <v>52</v>
      </c>
      <c r="B10" s="15">
        <f>'[3]26'!B12</f>
        <v>320</v>
      </c>
      <c r="C10" s="16">
        <f>'[3]26'!C12</f>
        <v>0</v>
      </c>
      <c r="D10" s="16">
        <f>'[3]26'!D12</f>
        <v>0</v>
      </c>
      <c r="E10" s="16">
        <f>'[3]26'!E12</f>
        <v>0</v>
      </c>
      <c r="F10" s="16">
        <f>'[3]26'!F12</f>
        <v>1030</v>
      </c>
      <c r="G10" s="16">
        <f>'[3]26'!G12</f>
        <v>0</v>
      </c>
      <c r="H10" s="17">
        <f t="shared" si="27"/>
        <v>1350</v>
      </c>
      <c r="I10" s="15">
        <f>'[3]26'!J12</f>
        <v>270</v>
      </c>
      <c r="J10" s="16">
        <f>'[3]26'!K12</f>
        <v>0</v>
      </c>
      <c r="K10" s="16">
        <f>'[3]26'!L12</f>
        <v>0</v>
      </c>
      <c r="L10" s="16">
        <f>'[3]26'!M12</f>
        <v>0</v>
      </c>
      <c r="M10" s="16">
        <f>'[3]26'!N12</f>
        <v>0</v>
      </c>
      <c r="N10" s="16">
        <f>'[3]26'!O12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25.99</v>
      </c>
      <c r="AU10" s="8">
        <v>25.99</v>
      </c>
      <c r="AW10" s="198">
        <v>26.99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26.99</v>
      </c>
      <c r="BL10" s="8">
        <f t="shared" si="21"/>
        <v>25.99</v>
      </c>
      <c r="BM10" s="8">
        <f t="shared" si="22"/>
        <v>25.99</v>
      </c>
      <c r="BN10" s="8">
        <f t="shared" si="23"/>
        <v>26.99</v>
      </c>
      <c r="BO10" s="8">
        <f t="shared" si="24"/>
        <v>26.99</v>
      </c>
      <c r="BP10" s="139">
        <f t="shared" si="25"/>
        <v>-1</v>
      </c>
      <c r="BQ10" s="139">
        <f t="shared" si="26"/>
        <v>-1</v>
      </c>
    </row>
    <row r="11" spans="1:69">
      <c r="A11" s="8" t="s">
        <v>53</v>
      </c>
      <c r="B11" s="15">
        <f>'[3]26'!B13</f>
        <v>320</v>
      </c>
      <c r="C11" s="16">
        <f>'[3]26'!C13</f>
        <v>0</v>
      </c>
      <c r="D11" s="16">
        <f>'[3]26'!D13</f>
        <v>0</v>
      </c>
      <c r="E11" s="16">
        <f>'[3]26'!E13</f>
        <v>0</v>
      </c>
      <c r="F11" s="16">
        <f>'[3]26'!F13</f>
        <v>1030</v>
      </c>
      <c r="G11" s="16">
        <f>'[3]26'!G13</f>
        <v>0</v>
      </c>
      <c r="H11" s="17">
        <f t="shared" si="27"/>
        <v>1350</v>
      </c>
      <c r="I11" s="15">
        <f>'[3]26'!J13</f>
        <v>270</v>
      </c>
      <c r="J11" s="16">
        <f>'[3]26'!K13</f>
        <v>0</v>
      </c>
      <c r="K11" s="16">
        <f>'[3]26'!L13</f>
        <v>0</v>
      </c>
      <c r="L11" s="16">
        <f>'[3]26'!M13</f>
        <v>0</v>
      </c>
      <c r="M11" s="16">
        <f>'[3]26'!N13</f>
        <v>0</v>
      </c>
      <c r="N11" s="16">
        <f>'[3]26'!O13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25.99</v>
      </c>
      <c r="AU11" s="8">
        <v>25.99</v>
      </c>
      <c r="AW11" s="198">
        <v>26.99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26.99</v>
      </c>
      <c r="BL11" s="8">
        <f t="shared" si="21"/>
        <v>25.99</v>
      </c>
      <c r="BM11" s="8">
        <f t="shared" si="22"/>
        <v>25.99</v>
      </c>
      <c r="BN11" s="8">
        <f t="shared" si="23"/>
        <v>26.99</v>
      </c>
      <c r="BO11" s="8">
        <f t="shared" si="24"/>
        <v>26.99</v>
      </c>
      <c r="BP11" s="139">
        <f t="shared" si="25"/>
        <v>-1</v>
      </c>
      <c r="BQ11" s="139">
        <f t="shared" si="26"/>
        <v>-1</v>
      </c>
    </row>
    <row r="12" spans="1:69">
      <c r="A12" s="8" t="s">
        <v>54</v>
      </c>
      <c r="B12" s="15">
        <f>'[3]26'!B14</f>
        <v>320</v>
      </c>
      <c r="C12" s="16">
        <f>'[3]26'!C14</f>
        <v>0</v>
      </c>
      <c r="D12" s="16">
        <f>'[3]26'!D14</f>
        <v>0</v>
      </c>
      <c r="E12" s="16">
        <f>'[3]26'!E14</f>
        <v>0</v>
      </c>
      <c r="F12" s="16">
        <f>'[3]26'!F14</f>
        <v>1030</v>
      </c>
      <c r="G12" s="16">
        <f>'[3]26'!G14</f>
        <v>0</v>
      </c>
      <c r="H12" s="17">
        <f t="shared" si="27"/>
        <v>1350</v>
      </c>
      <c r="I12" s="15">
        <f>'[3]26'!J14</f>
        <v>270</v>
      </c>
      <c r="J12" s="16">
        <f>'[3]26'!K14</f>
        <v>0</v>
      </c>
      <c r="K12" s="16">
        <f>'[3]26'!L14</f>
        <v>0</v>
      </c>
      <c r="L12" s="16">
        <f>'[3]26'!M14</f>
        <v>0</v>
      </c>
      <c r="M12" s="16">
        <f>'[3]26'!N14</f>
        <v>0</v>
      </c>
      <c r="N12" s="16">
        <f>'[3]26'!O14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25.99</v>
      </c>
      <c r="AU12" s="8">
        <v>25.99</v>
      </c>
      <c r="AW12" s="198">
        <v>26.99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26.99</v>
      </c>
      <c r="BL12" s="8">
        <f t="shared" si="21"/>
        <v>25.99</v>
      </c>
      <c r="BM12" s="8">
        <f t="shared" si="22"/>
        <v>25.99</v>
      </c>
      <c r="BN12" s="8">
        <f t="shared" si="23"/>
        <v>26.99</v>
      </c>
      <c r="BO12" s="8">
        <f t="shared" si="24"/>
        <v>26.99</v>
      </c>
      <c r="BP12" s="139">
        <f t="shared" si="25"/>
        <v>-1</v>
      </c>
      <c r="BQ12" s="139">
        <f t="shared" si="26"/>
        <v>-1</v>
      </c>
    </row>
    <row r="13" spans="1:69">
      <c r="A13" s="8" t="s">
        <v>55</v>
      </c>
      <c r="B13" s="15">
        <f>'[3]26'!B15</f>
        <v>320</v>
      </c>
      <c r="C13" s="16">
        <f>'[3]26'!C15</f>
        <v>0</v>
      </c>
      <c r="D13" s="16">
        <f>'[3]26'!D15</f>
        <v>0</v>
      </c>
      <c r="E13" s="16">
        <f>'[3]26'!E15</f>
        <v>0</v>
      </c>
      <c r="F13" s="16">
        <f>'[3]26'!F15</f>
        <v>1030</v>
      </c>
      <c r="G13" s="16">
        <f>'[3]26'!G15</f>
        <v>0</v>
      </c>
      <c r="H13" s="17">
        <f t="shared" si="27"/>
        <v>1350</v>
      </c>
      <c r="I13" s="15">
        <f>'[3]26'!J15</f>
        <v>270</v>
      </c>
      <c r="J13" s="16">
        <f>'[3]26'!K15</f>
        <v>0</v>
      </c>
      <c r="K13" s="16">
        <f>'[3]26'!L15</f>
        <v>0</v>
      </c>
      <c r="L13" s="16">
        <f>'[3]26'!M15</f>
        <v>0</v>
      </c>
      <c r="M13" s="16">
        <f>'[3]26'!N15</f>
        <v>0</v>
      </c>
      <c r="N13" s="16">
        <f>'[3]26'!O15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25.99</v>
      </c>
      <c r="AU13" s="8">
        <v>25.99</v>
      </c>
      <c r="AW13" s="198">
        <v>26.99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26.99</v>
      </c>
      <c r="BL13" s="8">
        <f t="shared" si="21"/>
        <v>25.99</v>
      </c>
      <c r="BM13" s="8">
        <f t="shared" si="22"/>
        <v>25.99</v>
      </c>
      <c r="BN13" s="8">
        <f t="shared" si="23"/>
        <v>26.99</v>
      </c>
      <c r="BO13" s="8">
        <f t="shared" si="24"/>
        <v>26.99</v>
      </c>
      <c r="BP13" s="139">
        <f t="shared" si="25"/>
        <v>-1</v>
      </c>
      <c r="BQ13" s="139">
        <f t="shared" si="26"/>
        <v>-1</v>
      </c>
    </row>
    <row r="14" spans="1:69">
      <c r="A14" s="8" t="s">
        <v>56</v>
      </c>
      <c r="B14" s="15">
        <f>'[3]26'!B16</f>
        <v>320</v>
      </c>
      <c r="C14" s="16">
        <f>'[3]26'!C16</f>
        <v>0</v>
      </c>
      <c r="D14" s="16">
        <f>'[3]26'!D16</f>
        <v>0</v>
      </c>
      <c r="E14" s="16">
        <f>'[3]26'!E16</f>
        <v>0</v>
      </c>
      <c r="F14" s="16">
        <f>'[3]26'!F16</f>
        <v>1030</v>
      </c>
      <c r="G14" s="16">
        <f>'[3]26'!G16</f>
        <v>0</v>
      </c>
      <c r="H14" s="17">
        <f t="shared" si="27"/>
        <v>1350</v>
      </c>
      <c r="I14" s="15">
        <f>'[3]26'!J16</f>
        <v>270</v>
      </c>
      <c r="J14" s="16">
        <f>'[3]26'!K16</f>
        <v>0</v>
      </c>
      <c r="K14" s="16">
        <f>'[3]26'!L16</f>
        <v>0</v>
      </c>
      <c r="L14" s="16">
        <f>'[3]26'!M16</f>
        <v>0</v>
      </c>
      <c r="M14" s="16">
        <f>'[3]26'!N16</f>
        <v>0</v>
      </c>
      <c r="N14" s="16">
        <f>'[3]26'!O16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25.99</v>
      </c>
      <c r="AU14" s="8">
        <v>25.99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25.99</v>
      </c>
      <c r="BM14" s="8">
        <f t="shared" si="22"/>
        <v>25.99</v>
      </c>
      <c r="BN14" s="8">
        <f t="shared" si="23"/>
        <v>26.99</v>
      </c>
      <c r="BO14" s="8">
        <f t="shared" si="24"/>
        <v>26.99</v>
      </c>
      <c r="BP14" s="139">
        <f t="shared" si="25"/>
        <v>-1</v>
      </c>
      <c r="BQ14" s="139">
        <f t="shared" si="26"/>
        <v>-1</v>
      </c>
    </row>
    <row r="15" spans="1:69">
      <c r="A15" s="8" t="s">
        <v>57</v>
      </c>
      <c r="B15" s="15">
        <f>'[3]26'!B17</f>
        <v>320</v>
      </c>
      <c r="C15" s="16">
        <f>'[3]26'!C17</f>
        <v>0</v>
      </c>
      <c r="D15" s="16">
        <f>'[3]26'!D17</f>
        <v>0</v>
      </c>
      <c r="E15" s="16">
        <f>'[3]26'!E17</f>
        <v>0</v>
      </c>
      <c r="F15" s="16">
        <f>'[3]26'!F17</f>
        <v>1030</v>
      </c>
      <c r="G15" s="16">
        <f>'[3]26'!G17</f>
        <v>0</v>
      </c>
      <c r="H15" s="17">
        <f t="shared" si="27"/>
        <v>1350</v>
      </c>
      <c r="I15" s="15">
        <f>'[3]26'!J17</f>
        <v>270</v>
      </c>
      <c r="J15" s="16">
        <f>'[3]26'!K17</f>
        <v>0</v>
      </c>
      <c r="K15" s="16">
        <f>'[3]26'!L17</f>
        <v>0</v>
      </c>
      <c r="L15" s="16">
        <f>'[3]26'!M17</f>
        <v>0</v>
      </c>
      <c r="M15" s="16">
        <f>'[3]26'!N17</f>
        <v>0</v>
      </c>
      <c r="N15" s="16">
        <f>'[3]26'!O17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25.99</v>
      </c>
      <c r="AU15" s="8">
        <v>25.99</v>
      </c>
      <c r="AW15" s="198">
        <v>26.99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26.99</v>
      </c>
      <c r="BL15" s="8">
        <f t="shared" si="21"/>
        <v>25.99</v>
      </c>
      <c r="BM15" s="8">
        <f t="shared" si="22"/>
        <v>25.99</v>
      </c>
      <c r="BN15" s="8">
        <f t="shared" si="23"/>
        <v>26.99</v>
      </c>
      <c r="BO15" s="8">
        <f t="shared" si="24"/>
        <v>26.99</v>
      </c>
      <c r="BP15" s="139">
        <f t="shared" si="25"/>
        <v>-1</v>
      </c>
      <c r="BQ15" s="139">
        <f t="shared" si="26"/>
        <v>-1</v>
      </c>
    </row>
    <row r="16" spans="1:69">
      <c r="A16" s="8" t="s">
        <v>58</v>
      </c>
      <c r="B16" s="15">
        <f>'[3]26'!B18</f>
        <v>320</v>
      </c>
      <c r="C16" s="16">
        <f>'[3]26'!C18</f>
        <v>0</v>
      </c>
      <c r="D16" s="16">
        <f>'[3]26'!D18</f>
        <v>0</v>
      </c>
      <c r="E16" s="16">
        <f>'[3]26'!E18</f>
        <v>0</v>
      </c>
      <c r="F16" s="16">
        <f>'[3]26'!F18</f>
        <v>1030</v>
      </c>
      <c r="G16" s="16">
        <f>'[3]26'!G18</f>
        <v>0</v>
      </c>
      <c r="H16" s="17">
        <f t="shared" si="27"/>
        <v>1350</v>
      </c>
      <c r="I16" s="15">
        <f>'[3]26'!J18</f>
        <v>270</v>
      </c>
      <c r="J16" s="16">
        <f>'[3]26'!K18</f>
        <v>0</v>
      </c>
      <c r="K16" s="16">
        <f>'[3]26'!L18</f>
        <v>0</v>
      </c>
      <c r="L16" s="16">
        <f>'[3]26'!M18</f>
        <v>0</v>
      </c>
      <c r="M16" s="16">
        <f>'[3]26'!N18</f>
        <v>0</v>
      </c>
      <c r="N16" s="16">
        <f>'[3]26'!O18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25.99</v>
      </c>
      <c r="AU16" s="8">
        <v>25.99</v>
      </c>
      <c r="AW16" s="198">
        <v>26.99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26.99</v>
      </c>
      <c r="BL16" s="8">
        <f t="shared" si="21"/>
        <v>25.99</v>
      </c>
      <c r="BM16" s="8">
        <f t="shared" si="22"/>
        <v>25.99</v>
      </c>
      <c r="BN16" s="8">
        <f t="shared" si="23"/>
        <v>26.99</v>
      </c>
      <c r="BO16" s="8">
        <f t="shared" si="24"/>
        <v>26.99</v>
      </c>
      <c r="BP16" s="139">
        <f t="shared" si="25"/>
        <v>-1</v>
      </c>
      <c r="BQ16" s="139">
        <f t="shared" si="26"/>
        <v>-1</v>
      </c>
    </row>
    <row r="17" spans="1:69">
      <c r="A17" s="8" t="s">
        <v>59</v>
      </c>
      <c r="B17" s="15">
        <f>'[3]26'!B19</f>
        <v>320</v>
      </c>
      <c r="C17" s="16">
        <f>'[3]26'!C19</f>
        <v>0</v>
      </c>
      <c r="D17" s="16">
        <f>'[3]26'!D19</f>
        <v>0</v>
      </c>
      <c r="E17" s="16">
        <f>'[3]26'!E19</f>
        <v>0</v>
      </c>
      <c r="F17" s="16">
        <f>'[3]26'!F19</f>
        <v>1030</v>
      </c>
      <c r="G17" s="16">
        <f>'[3]26'!G19</f>
        <v>0</v>
      </c>
      <c r="H17" s="17">
        <f t="shared" si="27"/>
        <v>1350</v>
      </c>
      <c r="I17" s="15">
        <f>'[3]26'!J19</f>
        <v>270</v>
      </c>
      <c r="J17" s="16">
        <f>'[3]26'!K19</f>
        <v>0</v>
      </c>
      <c r="K17" s="16">
        <f>'[3]26'!L19</f>
        <v>0</v>
      </c>
      <c r="L17" s="16">
        <f>'[3]26'!M19</f>
        <v>0</v>
      </c>
      <c r="M17" s="16">
        <f>'[3]26'!N19</f>
        <v>0</v>
      </c>
      <c r="N17" s="16">
        <f>'[3]26'!O19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25.99</v>
      </c>
      <c r="AU17" s="8">
        <v>25.99</v>
      </c>
      <c r="AW17" s="198">
        <v>26.99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26.99</v>
      </c>
      <c r="BL17" s="8">
        <f t="shared" si="21"/>
        <v>25.99</v>
      </c>
      <c r="BM17" s="8">
        <f t="shared" si="22"/>
        <v>25.99</v>
      </c>
      <c r="BN17" s="8">
        <f t="shared" si="23"/>
        <v>26.99</v>
      </c>
      <c r="BO17" s="8">
        <f t="shared" si="24"/>
        <v>26.99</v>
      </c>
      <c r="BP17" s="139">
        <f t="shared" si="25"/>
        <v>-1</v>
      </c>
      <c r="BQ17" s="139">
        <f t="shared" si="26"/>
        <v>-1</v>
      </c>
    </row>
    <row r="18" spans="1:69">
      <c r="A18" s="8" t="s">
        <v>60</v>
      </c>
      <c r="B18" s="15">
        <f>'[3]26'!B20</f>
        <v>320</v>
      </c>
      <c r="C18" s="16">
        <f>'[3]26'!C20</f>
        <v>0</v>
      </c>
      <c r="D18" s="16">
        <f>'[3]26'!D20</f>
        <v>0</v>
      </c>
      <c r="E18" s="16">
        <f>'[3]26'!E20</f>
        <v>0</v>
      </c>
      <c r="F18" s="16">
        <f>'[3]26'!F20</f>
        <v>1030</v>
      </c>
      <c r="G18" s="16">
        <f>'[3]26'!G20</f>
        <v>0</v>
      </c>
      <c r="H18" s="17">
        <f t="shared" si="27"/>
        <v>1350</v>
      </c>
      <c r="I18" s="15">
        <f>'[3]26'!J20</f>
        <v>270</v>
      </c>
      <c r="J18" s="16">
        <f>'[3]26'!K20</f>
        <v>0</v>
      </c>
      <c r="K18" s="16">
        <f>'[3]26'!L20</f>
        <v>0</v>
      </c>
      <c r="L18" s="16">
        <f>'[3]26'!M20</f>
        <v>0</v>
      </c>
      <c r="M18" s="16">
        <f>'[3]26'!N20</f>
        <v>0</v>
      </c>
      <c r="N18" s="16">
        <f>'[3]26'!O20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25.99</v>
      </c>
      <c r="AU18" s="8">
        <v>25.99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25.99</v>
      </c>
      <c r="BM18" s="8">
        <f t="shared" si="22"/>
        <v>25.99</v>
      </c>
      <c r="BN18" s="8">
        <f t="shared" si="23"/>
        <v>26.99</v>
      </c>
      <c r="BO18" s="8">
        <f t="shared" si="24"/>
        <v>26.99</v>
      </c>
      <c r="BP18" s="139">
        <f t="shared" si="25"/>
        <v>-1</v>
      </c>
      <c r="BQ18" s="139">
        <f t="shared" si="26"/>
        <v>-1</v>
      </c>
    </row>
    <row r="19" spans="1:69">
      <c r="A19" s="8" t="s">
        <v>61</v>
      </c>
      <c r="B19" s="15">
        <f>'[3]26'!B21</f>
        <v>320</v>
      </c>
      <c r="C19" s="16">
        <f>'[3]26'!C21</f>
        <v>0</v>
      </c>
      <c r="D19" s="16">
        <f>'[3]26'!D21</f>
        <v>0</v>
      </c>
      <c r="E19" s="16">
        <f>'[3]26'!E21</f>
        <v>0</v>
      </c>
      <c r="F19" s="16">
        <f>'[3]26'!F21</f>
        <v>1030</v>
      </c>
      <c r="G19" s="16">
        <f>'[3]26'!G21</f>
        <v>0</v>
      </c>
      <c r="H19" s="17">
        <f t="shared" si="27"/>
        <v>1350</v>
      </c>
      <c r="I19" s="15">
        <f>'[3]26'!J21</f>
        <v>270</v>
      </c>
      <c r="J19" s="16">
        <f>'[3]26'!K21</f>
        <v>0</v>
      </c>
      <c r="K19" s="16">
        <f>'[3]26'!L21</f>
        <v>0</v>
      </c>
      <c r="L19" s="16">
        <f>'[3]26'!M21</f>
        <v>0</v>
      </c>
      <c r="M19" s="16">
        <f>'[3]26'!N21</f>
        <v>0</v>
      </c>
      <c r="N19" s="16">
        <f>'[3]26'!O21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25.99</v>
      </c>
      <c r="AU19" s="8">
        <v>25.99</v>
      </c>
      <c r="AW19" s="198">
        <v>26.99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26.99</v>
      </c>
      <c r="BL19" s="8">
        <f t="shared" si="21"/>
        <v>25.99</v>
      </c>
      <c r="BM19" s="8">
        <f t="shared" si="22"/>
        <v>25.99</v>
      </c>
      <c r="BN19" s="8">
        <f t="shared" si="23"/>
        <v>26.99</v>
      </c>
      <c r="BO19" s="8">
        <f t="shared" si="24"/>
        <v>26.99</v>
      </c>
      <c r="BP19" s="139">
        <f t="shared" si="25"/>
        <v>-1</v>
      </c>
      <c r="BQ19" s="139">
        <f t="shared" si="26"/>
        <v>-1</v>
      </c>
    </row>
    <row r="20" spans="1:69">
      <c r="A20" s="8" t="s">
        <v>62</v>
      </c>
      <c r="B20" s="15">
        <f>'[3]26'!B22</f>
        <v>320</v>
      </c>
      <c r="C20" s="16">
        <f>'[3]26'!C22</f>
        <v>0</v>
      </c>
      <c r="D20" s="16">
        <f>'[3]26'!D22</f>
        <v>0</v>
      </c>
      <c r="E20" s="16">
        <f>'[3]26'!E22</f>
        <v>0</v>
      </c>
      <c r="F20" s="16">
        <f>'[3]26'!F22</f>
        <v>1030</v>
      </c>
      <c r="G20" s="16">
        <f>'[3]26'!G22</f>
        <v>0</v>
      </c>
      <c r="H20" s="17">
        <f t="shared" si="27"/>
        <v>1350</v>
      </c>
      <c r="I20" s="15">
        <f>'[3]26'!J22</f>
        <v>270</v>
      </c>
      <c r="J20" s="16">
        <f>'[3]26'!K22</f>
        <v>0</v>
      </c>
      <c r="K20" s="16">
        <f>'[3]26'!L22</f>
        <v>0</v>
      </c>
      <c r="L20" s="16">
        <f>'[3]26'!M22</f>
        <v>0</v>
      </c>
      <c r="M20" s="16">
        <f>'[3]26'!N22</f>
        <v>0</v>
      </c>
      <c r="N20" s="16">
        <f>'[3]26'!O22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25.99</v>
      </c>
      <c r="AU20" s="8">
        <v>25.99</v>
      </c>
      <c r="AW20" s="198">
        <v>26.99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26.99</v>
      </c>
      <c r="BD20" s="198">
        <v>26.99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26.99</v>
      </c>
      <c r="BL20" s="8">
        <f t="shared" si="21"/>
        <v>25.99</v>
      </c>
      <c r="BM20" s="8">
        <f t="shared" si="22"/>
        <v>25.99</v>
      </c>
      <c r="BN20" s="8">
        <f t="shared" si="23"/>
        <v>26.99</v>
      </c>
      <c r="BO20" s="8">
        <f t="shared" si="24"/>
        <v>26.99</v>
      </c>
      <c r="BP20" s="139">
        <f t="shared" si="25"/>
        <v>-1</v>
      </c>
      <c r="BQ20" s="139">
        <f t="shared" si="26"/>
        <v>-1</v>
      </c>
    </row>
    <row r="21" spans="1:69">
      <c r="A21" s="8" t="s">
        <v>63</v>
      </c>
      <c r="B21" s="15">
        <f>'[3]26'!B23</f>
        <v>320</v>
      </c>
      <c r="C21" s="16">
        <f>'[3]26'!C23</f>
        <v>0</v>
      </c>
      <c r="D21" s="16">
        <f>'[3]26'!D23</f>
        <v>0</v>
      </c>
      <c r="E21" s="16">
        <f>'[3]26'!E23</f>
        <v>0</v>
      </c>
      <c r="F21" s="16">
        <f>'[3]26'!F23</f>
        <v>1030</v>
      </c>
      <c r="G21" s="16">
        <f>'[3]26'!G23</f>
        <v>0</v>
      </c>
      <c r="H21" s="17">
        <f t="shared" si="27"/>
        <v>1350</v>
      </c>
      <c r="I21" s="15">
        <f>'[3]26'!J23</f>
        <v>270</v>
      </c>
      <c r="J21" s="16">
        <f>'[3]26'!K23</f>
        <v>0</v>
      </c>
      <c r="K21" s="16">
        <f>'[3]26'!L23</f>
        <v>0</v>
      </c>
      <c r="L21" s="16">
        <f>'[3]26'!M23</f>
        <v>0</v>
      </c>
      <c r="M21" s="16">
        <f>'[3]26'!N23</f>
        <v>0</v>
      </c>
      <c r="N21" s="16">
        <f>'[3]26'!O23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25.99</v>
      </c>
      <c r="AU21" s="8">
        <v>25.99</v>
      </c>
      <c r="AW21" s="198">
        <v>26.99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26.99</v>
      </c>
      <c r="BD21" s="198">
        <v>26.99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26.99</v>
      </c>
      <c r="BL21" s="8">
        <f t="shared" si="21"/>
        <v>25.99</v>
      </c>
      <c r="BM21" s="8">
        <f t="shared" si="22"/>
        <v>25.99</v>
      </c>
      <c r="BN21" s="8">
        <f t="shared" si="23"/>
        <v>26.99</v>
      </c>
      <c r="BO21" s="8">
        <f t="shared" si="24"/>
        <v>26.99</v>
      </c>
      <c r="BP21" s="139">
        <f t="shared" si="25"/>
        <v>-1</v>
      </c>
      <c r="BQ21" s="139">
        <f t="shared" si="26"/>
        <v>-1</v>
      </c>
    </row>
    <row r="22" spans="1:69">
      <c r="A22" s="8" t="s">
        <v>64</v>
      </c>
      <c r="B22" s="15">
        <f>'[3]26'!B24</f>
        <v>320</v>
      </c>
      <c r="C22" s="16">
        <f>'[3]26'!C24</f>
        <v>0</v>
      </c>
      <c r="D22" s="16">
        <f>'[3]26'!D24</f>
        <v>0</v>
      </c>
      <c r="E22" s="16">
        <f>'[3]26'!E24</f>
        <v>0</v>
      </c>
      <c r="F22" s="16">
        <f>'[3]26'!F24</f>
        <v>1030</v>
      </c>
      <c r="G22" s="16">
        <f>'[3]26'!G24</f>
        <v>0</v>
      </c>
      <c r="H22" s="17">
        <f t="shared" si="27"/>
        <v>1350</v>
      </c>
      <c r="I22" s="15">
        <f>'[3]26'!J24</f>
        <v>270</v>
      </c>
      <c r="J22" s="16">
        <f>'[3]26'!K24</f>
        <v>0</v>
      </c>
      <c r="K22" s="16">
        <f>'[3]26'!L24</f>
        <v>0</v>
      </c>
      <c r="L22" s="16">
        <f>'[3]26'!M24</f>
        <v>0</v>
      </c>
      <c r="M22" s="16">
        <f>'[3]26'!N24</f>
        <v>0</v>
      </c>
      <c r="N22" s="16">
        <f>'[3]26'!O24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25.99</v>
      </c>
      <c r="AU22" s="8">
        <v>25.99</v>
      </c>
      <c r="AW22" s="198">
        <v>26.99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26.99</v>
      </c>
      <c r="BD22" s="198">
        <v>26.99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26.99</v>
      </c>
      <c r="BL22" s="8">
        <f t="shared" si="21"/>
        <v>25.99</v>
      </c>
      <c r="BM22" s="8">
        <f t="shared" si="22"/>
        <v>25.99</v>
      </c>
      <c r="BN22" s="8">
        <f t="shared" si="23"/>
        <v>26.99</v>
      </c>
      <c r="BO22" s="8">
        <f t="shared" si="24"/>
        <v>26.99</v>
      </c>
      <c r="BP22" s="139">
        <f t="shared" si="25"/>
        <v>-1</v>
      </c>
      <c r="BQ22" s="139">
        <f t="shared" si="26"/>
        <v>-1</v>
      </c>
    </row>
    <row r="23" spans="1:69">
      <c r="A23" s="8" t="s">
        <v>65</v>
      </c>
      <c r="B23" s="15">
        <f>'[3]26'!B25</f>
        <v>320</v>
      </c>
      <c r="C23" s="16">
        <f>'[3]26'!C25</f>
        <v>0</v>
      </c>
      <c r="D23" s="16">
        <f>'[3]26'!D25</f>
        <v>0</v>
      </c>
      <c r="E23" s="16">
        <f>'[3]26'!E25</f>
        <v>0</v>
      </c>
      <c r="F23" s="16">
        <f>'[3]26'!F25</f>
        <v>1030</v>
      </c>
      <c r="G23" s="16">
        <f>'[3]26'!G25</f>
        <v>0</v>
      </c>
      <c r="H23" s="17">
        <f t="shared" si="27"/>
        <v>1350</v>
      </c>
      <c r="I23" s="15">
        <f>'[3]26'!J25</f>
        <v>270</v>
      </c>
      <c r="J23" s="16">
        <f>'[3]26'!K25</f>
        <v>0</v>
      </c>
      <c r="K23" s="16">
        <f>'[3]26'!L25</f>
        <v>0</v>
      </c>
      <c r="L23" s="16">
        <f>'[3]26'!M25</f>
        <v>0</v>
      </c>
      <c r="M23" s="16">
        <f>'[3]26'!N25</f>
        <v>0</v>
      </c>
      <c r="N23" s="16">
        <f>'[3]26'!O25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25.99</v>
      </c>
      <c r="AU23" s="8">
        <v>25.99</v>
      </c>
      <c r="AW23" s="198">
        <v>26.99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26.99</v>
      </c>
      <c r="BD23" s="198">
        <v>26.99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26.99</v>
      </c>
      <c r="BL23" s="8">
        <f t="shared" si="21"/>
        <v>25.99</v>
      </c>
      <c r="BM23" s="8">
        <f t="shared" si="22"/>
        <v>25.99</v>
      </c>
      <c r="BN23" s="8">
        <f t="shared" si="23"/>
        <v>26.99</v>
      </c>
      <c r="BO23" s="8">
        <f t="shared" si="24"/>
        <v>26.99</v>
      </c>
      <c r="BP23" s="139">
        <f t="shared" si="25"/>
        <v>-1</v>
      </c>
      <c r="BQ23" s="139">
        <f t="shared" si="26"/>
        <v>-1</v>
      </c>
    </row>
    <row r="24" spans="1:69">
      <c r="A24" s="8" t="s">
        <v>66</v>
      </c>
      <c r="B24" s="15">
        <f>'[3]26'!B26</f>
        <v>320</v>
      </c>
      <c r="C24" s="16">
        <f>'[3]26'!C26</f>
        <v>0</v>
      </c>
      <c r="D24" s="16">
        <f>'[3]26'!D26</f>
        <v>0</v>
      </c>
      <c r="E24" s="16">
        <f>'[3]26'!E26</f>
        <v>0</v>
      </c>
      <c r="F24" s="16">
        <f>'[3]26'!F26</f>
        <v>1030</v>
      </c>
      <c r="G24" s="16">
        <f>'[3]26'!G26</f>
        <v>0</v>
      </c>
      <c r="H24" s="17">
        <f t="shared" si="27"/>
        <v>1350</v>
      </c>
      <c r="I24" s="15">
        <f>'[3]26'!J26</f>
        <v>270</v>
      </c>
      <c r="J24" s="16">
        <f>'[3]26'!K26</f>
        <v>0</v>
      </c>
      <c r="K24" s="16">
        <f>'[3]26'!L26</f>
        <v>0</v>
      </c>
      <c r="L24" s="16">
        <f>'[3]26'!M26</f>
        <v>0</v>
      </c>
      <c r="M24" s="16">
        <f>'[3]26'!N26</f>
        <v>0</v>
      </c>
      <c r="N24" s="16">
        <f>'[3]26'!O26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25.99</v>
      </c>
      <c r="AU24" s="8">
        <v>25.99</v>
      </c>
      <c r="AW24" s="198">
        <v>26.99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26.99</v>
      </c>
      <c r="BD24" s="198">
        <v>26.99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26.99</v>
      </c>
      <c r="BL24" s="8">
        <f t="shared" si="21"/>
        <v>25.99</v>
      </c>
      <c r="BM24" s="8">
        <f t="shared" si="22"/>
        <v>25.99</v>
      </c>
      <c r="BN24" s="8">
        <f t="shared" si="23"/>
        <v>26.99</v>
      </c>
      <c r="BO24" s="8">
        <f t="shared" si="24"/>
        <v>26.99</v>
      </c>
      <c r="BP24" s="139">
        <f t="shared" si="25"/>
        <v>-1</v>
      </c>
      <c r="BQ24" s="139">
        <f t="shared" si="26"/>
        <v>-1</v>
      </c>
    </row>
    <row r="25" spans="1:69">
      <c r="A25" s="8" t="s">
        <v>67</v>
      </c>
      <c r="B25" s="15">
        <f>'[3]26'!B27</f>
        <v>320</v>
      </c>
      <c r="C25" s="16">
        <f>'[3]26'!C27</f>
        <v>0</v>
      </c>
      <c r="D25" s="16">
        <f>'[3]26'!D27</f>
        <v>0</v>
      </c>
      <c r="E25" s="16">
        <f>'[3]26'!E27</f>
        <v>0</v>
      </c>
      <c r="F25" s="16">
        <f>'[3]26'!F27</f>
        <v>1030</v>
      </c>
      <c r="G25" s="16">
        <f>'[3]26'!G27</f>
        <v>0</v>
      </c>
      <c r="H25" s="17">
        <f t="shared" si="27"/>
        <v>1350</v>
      </c>
      <c r="I25" s="15">
        <f>'[3]26'!J27</f>
        <v>270</v>
      </c>
      <c r="J25" s="16">
        <f>'[3]26'!K27</f>
        <v>0</v>
      </c>
      <c r="K25" s="16">
        <f>'[3]26'!L27</f>
        <v>0</v>
      </c>
      <c r="L25" s="16">
        <f>'[3]26'!M27</f>
        <v>0</v>
      </c>
      <c r="M25" s="16">
        <f>'[3]26'!N27</f>
        <v>0</v>
      </c>
      <c r="N25" s="16">
        <f>'[3]26'!O27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25.99</v>
      </c>
      <c r="AU25" s="8">
        <v>25.99</v>
      </c>
      <c r="AW25" s="198">
        <v>26.99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26.99</v>
      </c>
      <c r="BD25" s="198">
        <v>26.99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26.99</v>
      </c>
      <c r="BL25" s="8">
        <f t="shared" si="21"/>
        <v>25.99</v>
      </c>
      <c r="BM25" s="8">
        <f t="shared" si="22"/>
        <v>25.99</v>
      </c>
      <c r="BN25" s="8">
        <f t="shared" si="23"/>
        <v>26.99</v>
      </c>
      <c r="BO25" s="8">
        <f t="shared" si="24"/>
        <v>26.99</v>
      </c>
      <c r="BP25" s="139">
        <f t="shared" si="25"/>
        <v>-1</v>
      </c>
      <c r="BQ25" s="139">
        <f t="shared" si="26"/>
        <v>-1</v>
      </c>
    </row>
    <row r="26" spans="1:69">
      <c r="A26" s="8" t="s">
        <v>68</v>
      </c>
      <c r="B26" s="15">
        <f>'[3]26'!B28</f>
        <v>320</v>
      </c>
      <c r="C26" s="16">
        <f>'[3]26'!C28</f>
        <v>0</v>
      </c>
      <c r="D26" s="16">
        <f>'[3]26'!D28</f>
        <v>0</v>
      </c>
      <c r="E26" s="16">
        <f>'[3]26'!E28</f>
        <v>0</v>
      </c>
      <c r="F26" s="16">
        <f>'[3]26'!F28</f>
        <v>1030</v>
      </c>
      <c r="G26" s="16">
        <f>'[3]26'!G28</f>
        <v>0</v>
      </c>
      <c r="H26" s="17">
        <f t="shared" si="27"/>
        <v>1350</v>
      </c>
      <c r="I26" s="15">
        <f>'[3]26'!J28</f>
        <v>270</v>
      </c>
      <c r="J26" s="16">
        <f>'[3]26'!K28</f>
        <v>0</v>
      </c>
      <c r="K26" s="16">
        <f>'[3]26'!L28</f>
        <v>0</v>
      </c>
      <c r="L26" s="16">
        <f>'[3]26'!M28</f>
        <v>0</v>
      </c>
      <c r="M26" s="16">
        <f>'[3]26'!N28</f>
        <v>0</v>
      </c>
      <c r="N26" s="16">
        <f>'[3]26'!O28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25.99</v>
      </c>
      <c r="AU26" s="8">
        <v>25.99</v>
      </c>
      <c r="AW26" s="198">
        <v>26.99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26.99</v>
      </c>
      <c r="BD26" s="198">
        <v>26.99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26.99</v>
      </c>
      <c r="BL26" s="8">
        <f t="shared" si="21"/>
        <v>25.99</v>
      </c>
      <c r="BM26" s="8">
        <f t="shared" si="22"/>
        <v>25.99</v>
      </c>
      <c r="BN26" s="8">
        <f t="shared" si="23"/>
        <v>26.99</v>
      </c>
      <c r="BO26" s="8">
        <f t="shared" si="24"/>
        <v>26.99</v>
      </c>
      <c r="BP26" s="139">
        <f t="shared" si="25"/>
        <v>-1</v>
      </c>
      <c r="BQ26" s="139">
        <f t="shared" si="26"/>
        <v>-1</v>
      </c>
    </row>
    <row r="27" spans="1:69">
      <c r="A27" s="8" t="s">
        <v>69</v>
      </c>
      <c r="B27" s="15">
        <f>'[3]26'!B29</f>
        <v>320</v>
      </c>
      <c r="C27" s="16">
        <f>'[3]26'!C29</f>
        <v>0</v>
      </c>
      <c r="D27" s="16">
        <f>'[3]26'!D29</f>
        <v>0</v>
      </c>
      <c r="E27" s="16">
        <f>'[3]26'!E29</f>
        <v>0</v>
      </c>
      <c r="F27" s="16">
        <f>'[3]26'!F29</f>
        <v>1030</v>
      </c>
      <c r="G27" s="16">
        <f>'[3]26'!G29</f>
        <v>0</v>
      </c>
      <c r="H27" s="17">
        <f t="shared" si="27"/>
        <v>1350</v>
      </c>
      <c r="I27" s="15">
        <f>'[3]26'!J29</f>
        <v>270</v>
      </c>
      <c r="J27" s="16">
        <f>'[3]26'!K29</f>
        <v>0</v>
      </c>
      <c r="K27" s="16">
        <f>'[3]26'!L29</f>
        <v>0</v>
      </c>
      <c r="L27" s="16">
        <f>'[3]26'!M29</f>
        <v>0</v>
      </c>
      <c r="M27" s="16">
        <f>'[3]26'!N29</f>
        <v>0</v>
      </c>
      <c r="N27" s="16">
        <f>'[3]26'!O29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26.42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26.42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211.57999999999998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211.57999999999998</v>
      </c>
      <c r="AT27" s="8">
        <v>25.45</v>
      </c>
      <c r="AU27" s="8">
        <v>30.82</v>
      </c>
      <c r="AW27" s="198">
        <v>26.42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26.42</v>
      </c>
      <c r="BD27" s="198">
        <v>32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32</v>
      </c>
      <c r="BL27" s="8">
        <f t="shared" si="21"/>
        <v>25.45</v>
      </c>
      <c r="BM27" s="8">
        <f t="shared" si="22"/>
        <v>30.82</v>
      </c>
      <c r="BN27" s="8">
        <f t="shared" si="23"/>
        <v>26.42</v>
      </c>
      <c r="BO27" s="8">
        <f t="shared" si="24"/>
        <v>32</v>
      </c>
      <c r="BP27" s="139">
        <f t="shared" si="25"/>
        <v>-0.97000000000000242</v>
      </c>
      <c r="BQ27" s="139">
        <f t="shared" si="26"/>
        <v>-1.1799999999999997</v>
      </c>
    </row>
    <row r="28" spans="1:69">
      <c r="A28" s="8" t="s">
        <v>70</v>
      </c>
      <c r="B28" s="15">
        <f>'[3]26'!B30</f>
        <v>320</v>
      </c>
      <c r="C28" s="16">
        <f>'[3]26'!C30</f>
        <v>0</v>
      </c>
      <c r="D28" s="16">
        <f>'[3]26'!D30</f>
        <v>0</v>
      </c>
      <c r="E28" s="16">
        <f>'[3]26'!E30</f>
        <v>0</v>
      </c>
      <c r="F28" s="16">
        <f>'[3]26'!F30</f>
        <v>1030</v>
      </c>
      <c r="G28" s="16">
        <f>'[3]26'!G30</f>
        <v>0</v>
      </c>
      <c r="H28" s="17">
        <f t="shared" si="27"/>
        <v>1350</v>
      </c>
      <c r="I28" s="15">
        <f>'[3]26'!J30</f>
        <v>270</v>
      </c>
      <c r="J28" s="16">
        <f>'[3]26'!K30</f>
        <v>0</v>
      </c>
      <c r="K28" s="16">
        <f>'[3]26'!L30</f>
        <v>0</v>
      </c>
      <c r="L28" s="16">
        <f>'[3]26'!M30</f>
        <v>0</v>
      </c>
      <c r="M28" s="16">
        <f>'[3]26'!N30</f>
        <v>0</v>
      </c>
      <c r="N28" s="16">
        <f>'[3]26'!O30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26.42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26.42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211.57999999999998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211.57999999999998</v>
      </c>
      <c r="AT28" s="8">
        <v>25.45</v>
      </c>
      <c r="AU28" s="8">
        <v>30.82</v>
      </c>
      <c r="AW28" s="198">
        <v>26.42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26.42</v>
      </c>
      <c r="BD28" s="198">
        <v>32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32</v>
      </c>
      <c r="BL28" s="8">
        <f t="shared" si="21"/>
        <v>25.45</v>
      </c>
      <c r="BM28" s="8">
        <f t="shared" si="22"/>
        <v>30.82</v>
      </c>
      <c r="BN28" s="8">
        <f t="shared" si="23"/>
        <v>26.42</v>
      </c>
      <c r="BO28" s="8">
        <f t="shared" si="24"/>
        <v>32</v>
      </c>
      <c r="BP28" s="139">
        <f t="shared" si="25"/>
        <v>-0.97000000000000242</v>
      </c>
      <c r="BQ28" s="139">
        <f t="shared" si="26"/>
        <v>-1.1799999999999997</v>
      </c>
    </row>
    <row r="29" spans="1:69">
      <c r="A29" s="8" t="s">
        <v>71</v>
      </c>
      <c r="B29" s="15">
        <f>'[3]26'!B31</f>
        <v>320</v>
      </c>
      <c r="C29" s="16">
        <f>'[3]26'!C31</f>
        <v>0</v>
      </c>
      <c r="D29" s="16">
        <f>'[3]26'!D31</f>
        <v>0</v>
      </c>
      <c r="E29" s="16">
        <f>'[3]26'!E31</f>
        <v>0</v>
      </c>
      <c r="F29" s="16">
        <f>'[3]26'!F31</f>
        <v>1030</v>
      </c>
      <c r="G29" s="16">
        <f>'[3]26'!G31</f>
        <v>0</v>
      </c>
      <c r="H29" s="17">
        <f t="shared" si="27"/>
        <v>1350</v>
      </c>
      <c r="I29" s="15">
        <f>'[3]26'!J31</f>
        <v>309.44</v>
      </c>
      <c r="J29" s="16">
        <f>'[3]26'!K31</f>
        <v>0</v>
      </c>
      <c r="K29" s="16">
        <f>'[3]26'!L31</f>
        <v>0</v>
      </c>
      <c r="L29" s="16">
        <f>'[3]26'!M31</f>
        <v>0</v>
      </c>
      <c r="M29" s="16">
        <f>'[3]26'!N31</f>
        <v>0</v>
      </c>
      <c r="N29" s="16">
        <f>'[3]26'!O31</f>
        <v>0</v>
      </c>
      <c r="O29" s="17">
        <f t="shared" si="28"/>
        <v>309.44</v>
      </c>
      <c r="P29" s="18">
        <f>frq!C29</f>
        <v>1</v>
      </c>
      <c r="Q29" s="15">
        <f t="shared" si="29"/>
        <v>309.44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309.44</v>
      </c>
      <c r="X29" s="8">
        <f t="shared" si="4"/>
        <v>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277.44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277.44</v>
      </c>
      <c r="AT29" s="8">
        <v>0</v>
      </c>
      <c r="AU29" s="8">
        <v>30.82</v>
      </c>
      <c r="AW29" s="198">
        <v>0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0</v>
      </c>
      <c r="BD29" s="198">
        <v>32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32</v>
      </c>
      <c r="BL29" s="8">
        <f t="shared" si="21"/>
        <v>0</v>
      </c>
      <c r="BM29" s="8">
        <f t="shared" si="22"/>
        <v>30.82</v>
      </c>
      <c r="BN29" s="8">
        <f t="shared" si="23"/>
        <v>0</v>
      </c>
      <c r="BO29" s="8">
        <f t="shared" si="24"/>
        <v>32</v>
      </c>
      <c r="BP29" s="139">
        <f t="shared" si="25"/>
        <v>0</v>
      </c>
      <c r="BQ29" s="139">
        <f t="shared" si="26"/>
        <v>-1.1799999999999997</v>
      </c>
    </row>
    <row r="30" spans="1:69">
      <c r="A30" s="8" t="s">
        <v>72</v>
      </c>
      <c r="B30" s="15">
        <f>'[3]26'!B32</f>
        <v>320</v>
      </c>
      <c r="C30" s="16">
        <f>'[3]26'!C32</f>
        <v>0</v>
      </c>
      <c r="D30" s="16">
        <f>'[3]26'!D32</f>
        <v>0</v>
      </c>
      <c r="E30" s="16">
        <f>'[3]26'!E32</f>
        <v>0</v>
      </c>
      <c r="F30" s="16">
        <f>'[3]26'!F32</f>
        <v>1030</v>
      </c>
      <c r="G30" s="16">
        <f>'[3]26'!G32</f>
        <v>0</v>
      </c>
      <c r="H30" s="17">
        <f t="shared" si="27"/>
        <v>1350</v>
      </c>
      <c r="I30" s="15">
        <f>'[3]26'!J32</f>
        <v>309.44</v>
      </c>
      <c r="J30" s="16">
        <f>'[3]26'!K32</f>
        <v>0</v>
      </c>
      <c r="K30" s="16">
        <f>'[3]26'!L32</f>
        <v>0</v>
      </c>
      <c r="L30" s="16">
        <f>'[3]26'!M32</f>
        <v>0</v>
      </c>
      <c r="M30" s="16">
        <f>'[3]26'!N32</f>
        <v>0</v>
      </c>
      <c r="N30" s="16">
        <f>'[3]26'!O32</f>
        <v>0</v>
      </c>
      <c r="O30" s="17">
        <f t="shared" si="28"/>
        <v>309.44</v>
      </c>
      <c r="P30" s="18">
        <f>frq!C30</f>
        <v>1</v>
      </c>
      <c r="Q30" s="15">
        <f t="shared" si="29"/>
        <v>309.44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309.44</v>
      </c>
      <c r="X30" s="8">
        <f t="shared" si="4"/>
        <v>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277.44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277.44</v>
      </c>
      <c r="AT30" s="8">
        <v>0</v>
      </c>
      <c r="AU30" s="8">
        <v>30.82</v>
      </c>
      <c r="AW30" s="198">
        <v>0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0</v>
      </c>
      <c r="BD30" s="198">
        <v>32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32</v>
      </c>
      <c r="BL30" s="8">
        <f t="shared" si="21"/>
        <v>0</v>
      </c>
      <c r="BM30" s="8">
        <f t="shared" si="22"/>
        <v>30.82</v>
      </c>
      <c r="BN30" s="8">
        <f t="shared" si="23"/>
        <v>0</v>
      </c>
      <c r="BO30" s="8">
        <f t="shared" si="24"/>
        <v>32</v>
      </c>
      <c r="BP30" s="139">
        <f t="shared" si="25"/>
        <v>0</v>
      </c>
      <c r="BQ30" s="139">
        <f t="shared" si="26"/>
        <v>-1.1799999999999997</v>
      </c>
    </row>
    <row r="31" spans="1:69">
      <c r="A31" s="8" t="s">
        <v>73</v>
      </c>
      <c r="B31" s="15">
        <f>'[3]26'!B33</f>
        <v>320</v>
      </c>
      <c r="C31" s="16">
        <f>'[3]26'!C33</f>
        <v>0</v>
      </c>
      <c r="D31" s="16">
        <f>'[3]26'!D33</f>
        <v>0</v>
      </c>
      <c r="E31" s="16">
        <f>'[3]26'!E33</f>
        <v>0</v>
      </c>
      <c r="F31" s="16">
        <f>'[3]26'!F33</f>
        <v>1030</v>
      </c>
      <c r="G31" s="16">
        <f>'[3]26'!G33</f>
        <v>0</v>
      </c>
      <c r="H31" s="17">
        <f t="shared" si="27"/>
        <v>1350</v>
      </c>
      <c r="I31" s="15">
        <f>'[3]26'!J33</f>
        <v>315</v>
      </c>
      <c r="J31" s="16">
        <f>'[3]26'!K33</f>
        <v>0</v>
      </c>
      <c r="K31" s="16">
        <f>'[3]26'!L33</f>
        <v>0</v>
      </c>
      <c r="L31" s="16">
        <f>'[3]26'!M33</f>
        <v>0</v>
      </c>
      <c r="M31" s="16">
        <f>'[3]26'!N33</f>
        <v>0</v>
      </c>
      <c r="N31" s="16">
        <f>'[3]26'!O33</f>
        <v>0</v>
      </c>
      <c r="O31" s="17">
        <f t="shared" si="28"/>
        <v>315</v>
      </c>
      <c r="P31" s="18">
        <f>frq!C31</f>
        <v>1</v>
      </c>
      <c r="Q31" s="15">
        <f t="shared" si="29"/>
        <v>315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315</v>
      </c>
      <c r="X31" s="8">
        <f t="shared" si="4"/>
        <v>31.5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31.5</v>
      </c>
      <c r="AE31" s="8">
        <f t="shared" si="11"/>
        <v>31.5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31.5</v>
      </c>
      <c r="AL31" s="8">
        <f t="shared" si="31"/>
        <v>252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252</v>
      </c>
      <c r="AT31" s="8">
        <v>30.34</v>
      </c>
      <c r="AU31" s="8">
        <v>30.34</v>
      </c>
      <c r="AW31" s="198">
        <v>31.5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31.5</v>
      </c>
      <c r="BD31" s="198">
        <v>31.5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31.5</v>
      </c>
      <c r="BL31" s="8">
        <f t="shared" si="21"/>
        <v>30.34</v>
      </c>
      <c r="BM31" s="8">
        <f t="shared" si="22"/>
        <v>30.34</v>
      </c>
      <c r="BN31" s="8">
        <f t="shared" si="23"/>
        <v>31.5</v>
      </c>
      <c r="BO31" s="8">
        <f t="shared" si="24"/>
        <v>31.5</v>
      </c>
      <c r="BP31" s="139">
        <f t="shared" si="25"/>
        <v>-1.1600000000000001</v>
      </c>
      <c r="BQ31" s="139">
        <f t="shared" si="26"/>
        <v>-1.1600000000000001</v>
      </c>
    </row>
    <row r="32" spans="1:69">
      <c r="A32" s="8" t="s">
        <v>74</v>
      </c>
      <c r="B32" s="15">
        <f>'[3]26'!B34</f>
        <v>320</v>
      </c>
      <c r="C32" s="16">
        <f>'[3]26'!C34</f>
        <v>0</v>
      </c>
      <c r="D32" s="16">
        <f>'[3]26'!D34</f>
        <v>0</v>
      </c>
      <c r="E32" s="16">
        <f>'[3]26'!E34</f>
        <v>0</v>
      </c>
      <c r="F32" s="16">
        <f>'[3]26'!F34</f>
        <v>1030</v>
      </c>
      <c r="G32" s="16">
        <f>'[3]26'!G34</f>
        <v>0</v>
      </c>
      <c r="H32" s="17">
        <f t="shared" si="27"/>
        <v>1350</v>
      </c>
      <c r="I32" s="15">
        <f>'[3]26'!J34</f>
        <v>315</v>
      </c>
      <c r="J32" s="16">
        <f>'[3]26'!K34</f>
        <v>0</v>
      </c>
      <c r="K32" s="16">
        <f>'[3]26'!L34</f>
        <v>0</v>
      </c>
      <c r="L32" s="16">
        <f>'[3]26'!M34</f>
        <v>0</v>
      </c>
      <c r="M32" s="16">
        <f>'[3]26'!N34</f>
        <v>0</v>
      </c>
      <c r="N32" s="16">
        <f>'[3]26'!O34</f>
        <v>0</v>
      </c>
      <c r="O32" s="17">
        <f t="shared" si="28"/>
        <v>315</v>
      </c>
      <c r="P32" s="18">
        <f>frq!C32</f>
        <v>1</v>
      </c>
      <c r="Q32" s="15">
        <f t="shared" si="29"/>
        <v>315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315</v>
      </c>
      <c r="X32" s="8">
        <f t="shared" si="4"/>
        <v>31.5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31.5</v>
      </c>
      <c r="AE32" s="8">
        <f t="shared" si="11"/>
        <v>31.5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31.5</v>
      </c>
      <c r="AL32" s="8">
        <f t="shared" si="31"/>
        <v>252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252</v>
      </c>
      <c r="AT32" s="8">
        <v>30.34</v>
      </c>
      <c r="AU32" s="8">
        <v>30.34</v>
      </c>
      <c r="AW32" s="198">
        <v>31.5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31.5</v>
      </c>
      <c r="BD32" s="198">
        <v>31.5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31.5</v>
      </c>
      <c r="BL32" s="8">
        <f t="shared" si="21"/>
        <v>30.34</v>
      </c>
      <c r="BM32" s="8">
        <f t="shared" si="22"/>
        <v>30.34</v>
      </c>
      <c r="BN32" s="8">
        <f t="shared" si="23"/>
        <v>31.5</v>
      </c>
      <c r="BO32" s="8">
        <f t="shared" si="24"/>
        <v>31.5</v>
      </c>
      <c r="BP32" s="139">
        <f t="shared" si="25"/>
        <v>-1.1600000000000001</v>
      </c>
      <c r="BQ32" s="139">
        <f t="shared" si="26"/>
        <v>-1.1600000000000001</v>
      </c>
    </row>
    <row r="33" spans="1:69">
      <c r="A33" s="8" t="s">
        <v>75</v>
      </c>
      <c r="B33" s="15">
        <f>'[3]26'!B35</f>
        <v>320</v>
      </c>
      <c r="C33" s="16">
        <f>'[3]26'!C35</f>
        <v>0</v>
      </c>
      <c r="D33" s="16">
        <f>'[3]26'!D35</f>
        <v>0</v>
      </c>
      <c r="E33" s="16">
        <f>'[3]26'!E35</f>
        <v>0</v>
      </c>
      <c r="F33" s="16">
        <f>'[3]26'!F35</f>
        <v>1030</v>
      </c>
      <c r="G33" s="16">
        <f>'[3]26'!G35</f>
        <v>0</v>
      </c>
      <c r="H33" s="17">
        <f t="shared" si="27"/>
        <v>1350</v>
      </c>
      <c r="I33" s="15">
        <f>'[3]26'!J35</f>
        <v>315</v>
      </c>
      <c r="J33" s="16">
        <f>'[3]26'!K35</f>
        <v>0</v>
      </c>
      <c r="K33" s="16">
        <f>'[3]26'!L35</f>
        <v>0</v>
      </c>
      <c r="L33" s="16">
        <f>'[3]26'!M35</f>
        <v>0</v>
      </c>
      <c r="M33" s="16">
        <f>'[3]26'!N35</f>
        <v>0</v>
      </c>
      <c r="N33" s="16">
        <f>'[3]26'!O35</f>
        <v>0</v>
      </c>
      <c r="O33" s="17">
        <f t="shared" si="28"/>
        <v>315</v>
      </c>
      <c r="P33" s="18">
        <f>frq!C33</f>
        <v>1</v>
      </c>
      <c r="Q33" s="15">
        <f t="shared" si="29"/>
        <v>315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315</v>
      </c>
      <c r="X33" s="8">
        <f t="shared" si="4"/>
        <v>31.5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31.5</v>
      </c>
      <c r="AE33" s="8">
        <f t="shared" si="11"/>
        <v>31.5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31.5</v>
      </c>
      <c r="AL33" s="8">
        <f t="shared" si="31"/>
        <v>252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252</v>
      </c>
      <c r="AT33" s="8">
        <v>30.34</v>
      </c>
      <c r="AU33" s="8">
        <v>30.34</v>
      </c>
      <c r="AW33" s="198">
        <v>31.5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31.5</v>
      </c>
      <c r="BD33" s="198">
        <v>31.5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31.5</v>
      </c>
      <c r="BL33" s="8">
        <f t="shared" si="21"/>
        <v>30.34</v>
      </c>
      <c r="BM33" s="8">
        <f t="shared" si="22"/>
        <v>30.34</v>
      </c>
      <c r="BN33" s="8">
        <f t="shared" si="23"/>
        <v>31.5</v>
      </c>
      <c r="BO33" s="8">
        <f t="shared" si="24"/>
        <v>31.5</v>
      </c>
      <c r="BP33" s="139">
        <f t="shared" si="25"/>
        <v>-1.1600000000000001</v>
      </c>
      <c r="BQ33" s="139">
        <f t="shared" si="26"/>
        <v>-1.1600000000000001</v>
      </c>
    </row>
    <row r="34" spans="1:69">
      <c r="A34" s="8" t="s">
        <v>76</v>
      </c>
      <c r="B34" s="15">
        <f>'[3]26'!B36</f>
        <v>320</v>
      </c>
      <c r="C34" s="16">
        <f>'[3]26'!C36</f>
        <v>0</v>
      </c>
      <c r="D34" s="16">
        <f>'[3]26'!D36</f>
        <v>0</v>
      </c>
      <c r="E34" s="16">
        <f>'[3]26'!E36</f>
        <v>0</v>
      </c>
      <c r="F34" s="16">
        <f>'[3]26'!F36</f>
        <v>1030</v>
      </c>
      <c r="G34" s="16">
        <f>'[3]26'!G36</f>
        <v>0</v>
      </c>
      <c r="H34" s="17">
        <f t="shared" si="27"/>
        <v>1350</v>
      </c>
      <c r="I34" s="15">
        <f>'[3]26'!J36</f>
        <v>315</v>
      </c>
      <c r="J34" s="16">
        <f>'[3]26'!K36</f>
        <v>0</v>
      </c>
      <c r="K34" s="16">
        <f>'[3]26'!L36</f>
        <v>0</v>
      </c>
      <c r="L34" s="16">
        <f>'[3]26'!M36</f>
        <v>0</v>
      </c>
      <c r="M34" s="16">
        <f>'[3]26'!N36</f>
        <v>0</v>
      </c>
      <c r="N34" s="16">
        <f>'[3]26'!O36</f>
        <v>0</v>
      </c>
      <c r="O34" s="17">
        <f t="shared" si="28"/>
        <v>315</v>
      </c>
      <c r="P34" s="18">
        <f>frq!C34</f>
        <v>1</v>
      </c>
      <c r="Q34" s="15">
        <f t="shared" si="29"/>
        <v>315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315</v>
      </c>
      <c r="X34" s="8">
        <f t="shared" si="4"/>
        <v>31.5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31.5</v>
      </c>
      <c r="AE34" s="8">
        <f t="shared" si="11"/>
        <v>31.5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31.5</v>
      </c>
      <c r="AL34" s="8">
        <f t="shared" si="31"/>
        <v>252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252</v>
      </c>
      <c r="AT34" s="8">
        <v>30.34</v>
      </c>
      <c r="AU34" s="8">
        <v>30.34</v>
      </c>
      <c r="AW34" s="198">
        <v>31.5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31.5</v>
      </c>
      <c r="BD34" s="198">
        <v>31.5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31.5</v>
      </c>
      <c r="BL34" s="8">
        <f t="shared" si="21"/>
        <v>30.34</v>
      </c>
      <c r="BM34" s="8">
        <f t="shared" si="22"/>
        <v>30.34</v>
      </c>
      <c r="BN34" s="8">
        <f t="shared" si="23"/>
        <v>31.5</v>
      </c>
      <c r="BO34" s="8">
        <f t="shared" si="24"/>
        <v>31.5</v>
      </c>
      <c r="BP34" s="139">
        <f t="shared" si="25"/>
        <v>-1.1600000000000001</v>
      </c>
      <c r="BQ34" s="139">
        <f t="shared" si="26"/>
        <v>-1.1600000000000001</v>
      </c>
    </row>
    <row r="35" spans="1:69">
      <c r="A35" s="8" t="s">
        <v>77</v>
      </c>
      <c r="B35" s="15">
        <f>'[3]26'!B37</f>
        <v>320</v>
      </c>
      <c r="C35" s="16">
        <f>'[3]26'!C37</f>
        <v>0</v>
      </c>
      <c r="D35" s="16">
        <f>'[3]26'!D37</f>
        <v>0</v>
      </c>
      <c r="E35" s="16">
        <f>'[3]26'!E37</f>
        <v>0</v>
      </c>
      <c r="F35" s="16">
        <f>'[3]26'!F37</f>
        <v>1030</v>
      </c>
      <c r="G35" s="16">
        <f>'[3]26'!G37</f>
        <v>0</v>
      </c>
      <c r="H35" s="17">
        <f t="shared" si="27"/>
        <v>1350</v>
      </c>
      <c r="I35" s="15">
        <f>'[3]26'!J37</f>
        <v>315</v>
      </c>
      <c r="J35" s="16">
        <f>'[3]26'!K37</f>
        <v>0</v>
      </c>
      <c r="K35" s="16">
        <f>'[3]26'!L37</f>
        <v>0</v>
      </c>
      <c r="L35" s="16">
        <f>'[3]26'!M37</f>
        <v>0</v>
      </c>
      <c r="M35" s="16">
        <f>'[3]26'!N37</f>
        <v>0</v>
      </c>
      <c r="N35" s="16">
        <f>'[3]26'!O37</f>
        <v>0</v>
      </c>
      <c r="O35" s="17">
        <f t="shared" si="28"/>
        <v>315</v>
      </c>
      <c r="P35" s="18">
        <f>frq!C35</f>
        <v>1</v>
      </c>
      <c r="Q35" s="15">
        <f t="shared" si="29"/>
        <v>315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315</v>
      </c>
      <c r="X35" s="8">
        <f t="shared" si="4"/>
        <v>31.5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31.5</v>
      </c>
      <c r="AE35" s="8">
        <f t="shared" si="11"/>
        <v>31.5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31.5</v>
      </c>
      <c r="AL35" s="8">
        <f t="shared" si="31"/>
        <v>252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252</v>
      </c>
      <c r="AT35" s="8">
        <v>30.34</v>
      </c>
      <c r="AU35" s="8">
        <v>30.34</v>
      </c>
      <c r="AW35" s="198">
        <v>31.5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31.5</v>
      </c>
      <c r="BD35" s="198">
        <v>31.5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31.5</v>
      </c>
      <c r="BL35" s="8">
        <f t="shared" si="21"/>
        <v>30.34</v>
      </c>
      <c r="BM35" s="8">
        <f t="shared" si="22"/>
        <v>30.34</v>
      </c>
      <c r="BN35" s="8">
        <f t="shared" si="23"/>
        <v>31.5</v>
      </c>
      <c r="BO35" s="8">
        <f t="shared" si="24"/>
        <v>31.5</v>
      </c>
      <c r="BP35" s="139">
        <f t="shared" si="25"/>
        <v>-1.1600000000000001</v>
      </c>
      <c r="BQ35" s="139">
        <f t="shared" si="26"/>
        <v>-1.1600000000000001</v>
      </c>
    </row>
    <row r="36" spans="1:69">
      <c r="A36" s="8" t="s">
        <v>78</v>
      </c>
      <c r="B36" s="15">
        <f>'[3]26'!B38</f>
        <v>320</v>
      </c>
      <c r="C36" s="16">
        <f>'[3]26'!C38</f>
        <v>0</v>
      </c>
      <c r="D36" s="16">
        <f>'[3]26'!D38</f>
        <v>0</v>
      </c>
      <c r="E36" s="16">
        <f>'[3]26'!E38</f>
        <v>0</v>
      </c>
      <c r="F36" s="16">
        <f>'[3]26'!F38</f>
        <v>1030</v>
      </c>
      <c r="G36" s="16">
        <f>'[3]26'!G38</f>
        <v>0</v>
      </c>
      <c r="H36" s="17">
        <f t="shared" si="27"/>
        <v>1350</v>
      </c>
      <c r="I36" s="15">
        <f>'[3]26'!J38</f>
        <v>315</v>
      </c>
      <c r="J36" s="16">
        <f>'[3]26'!K38</f>
        <v>0</v>
      </c>
      <c r="K36" s="16">
        <f>'[3]26'!L38</f>
        <v>0</v>
      </c>
      <c r="L36" s="16">
        <f>'[3]26'!M38</f>
        <v>0</v>
      </c>
      <c r="M36" s="16">
        <f>'[3]26'!N38</f>
        <v>0</v>
      </c>
      <c r="N36" s="16">
        <f>'[3]26'!O38</f>
        <v>0</v>
      </c>
      <c r="O36" s="17">
        <f t="shared" si="28"/>
        <v>315</v>
      </c>
      <c r="P36" s="18">
        <f>frq!C36</f>
        <v>1</v>
      </c>
      <c r="Q36" s="15">
        <f t="shared" si="29"/>
        <v>315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315</v>
      </c>
      <c r="X36" s="8">
        <f t="shared" si="4"/>
        <v>31.5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31.5</v>
      </c>
      <c r="AE36" s="8">
        <f t="shared" si="11"/>
        <v>31.5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31.5</v>
      </c>
      <c r="AL36" s="8">
        <f t="shared" si="31"/>
        <v>252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252</v>
      </c>
      <c r="AT36" s="8">
        <v>30.34</v>
      </c>
      <c r="AU36" s="8">
        <v>30.34</v>
      </c>
      <c r="AW36" s="198">
        <v>31.5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31.5</v>
      </c>
      <c r="BD36" s="198">
        <v>31.5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31.5</v>
      </c>
      <c r="BL36" s="8">
        <f t="shared" si="21"/>
        <v>30.34</v>
      </c>
      <c r="BM36" s="8">
        <f t="shared" si="22"/>
        <v>30.34</v>
      </c>
      <c r="BN36" s="8">
        <f t="shared" si="23"/>
        <v>31.5</v>
      </c>
      <c r="BO36" s="8">
        <f t="shared" si="24"/>
        <v>31.5</v>
      </c>
      <c r="BP36" s="139">
        <f t="shared" si="25"/>
        <v>-1.1600000000000001</v>
      </c>
      <c r="BQ36" s="139">
        <f t="shared" si="26"/>
        <v>-1.1600000000000001</v>
      </c>
    </row>
    <row r="37" spans="1:69">
      <c r="A37" s="8" t="s">
        <v>79</v>
      </c>
      <c r="B37" s="15">
        <f>'[3]26'!B39</f>
        <v>320</v>
      </c>
      <c r="C37" s="16">
        <f>'[3]26'!C39</f>
        <v>0</v>
      </c>
      <c r="D37" s="16">
        <f>'[3]26'!D39</f>
        <v>0</v>
      </c>
      <c r="E37" s="16">
        <f>'[3]26'!E39</f>
        <v>0</v>
      </c>
      <c r="F37" s="16">
        <f>'[3]26'!F39</f>
        <v>1030</v>
      </c>
      <c r="G37" s="16">
        <f>'[3]26'!G39</f>
        <v>0</v>
      </c>
      <c r="H37" s="17">
        <f t="shared" si="27"/>
        <v>1350</v>
      </c>
      <c r="I37" s="15">
        <f>'[3]26'!J39</f>
        <v>315</v>
      </c>
      <c r="J37" s="16">
        <f>'[3]26'!K39</f>
        <v>0</v>
      </c>
      <c r="K37" s="16">
        <f>'[3]26'!L39</f>
        <v>0</v>
      </c>
      <c r="L37" s="16">
        <f>'[3]26'!M39</f>
        <v>0</v>
      </c>
      <c r="M37" s="16">
        <f>'[3]26'!N39</f>
        <v>0</v>
      </c>
      <c r="N37" s="16">
        <f>'[3]26'!O39</f>
        <v>0</v>
      </c>
      <c r="O37" s="17">
        <f t="shared" si="28"/>
        <v>315</v>
      </c>
      <c r="P37" s="18">
        <f>frq!C37</f>
        <v>1</v>
      </c>
      <c r="Q37" s="15">
        <f t="shared" si="29"/>
        <v>315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315</v>
      </c>
      <c r="X37" s="8">
        <f t="shared" si="4"/>
        <v>31.5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31.5</v>
      </c>
      <c r="AE37" s="8">
        <f t="shared" si="11"/>
        <v>31.5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31.5</v>
      </c>
      <c r="AL37" s="8">
        <f t="shared" si="31"/>
        <v>252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252</v>
      </c>
      <c r="AT37" s="8">
        <v>30.34</v>
      </c>
      <c r="AU37" s="8">
        <v>30.34</v>
      </c>
      <c r="AW37" s="198">
        <v>31.5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31.5</v>
      </c>
      <c r="BD37" s="198">
        <v>31.5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31.5</v>
      </c>
      <c r="BL37" s="8">
        <f t="shared" si="21"/>
        <v>30.34</v>
      </c>
      <c r="BM37" s="8">
        <f t="shared" si="22"/>
        <v>30.34</v>
      </c>
      <c r="BN37" s="8">
        <f t="shared" si="23"/>
        <v>31.5</v>
      </c>
      <c r="BO37" s="8">
        <f t="shared" si="24"/>
        <v>31.5</v>
      </c>
      <c r="BP37" s="139">
        <f t="shared" si="25"/>
        <v>-1.1600000000000001</v>
      </c>
      <c r="BQ37" s="139">
        <f t="shared" si="26"/>
        <v>-1.1600000000000001</v>
      </c>
    </row>
    <row r="38" spans="1:69">
      <c r="A38" s="8" t="s">
        <v>80</v>
      </c>
      <c r="B38" s="15">
        <f>'[3]26'!B40</f>
        <v>320</v>
      </c>
      <c r="C38" s="16">
        <f>'[3]26'!C40</f>
        <v>0</v>
      </c>
      <c r="D38" s="16">
        <f>'[3]26'!D40</f>
        <v>0</v>
      </c>
      <c r="E38" s="16">
        <f>'[3]26'!E40</f>
        <v>0</v>
      </c>
      <c r="F38" s="16">
        <f>'[3]26'!F40</f>
        <v>1030</v>
      </c>
      <c r="G38" s="16">
        <f>'[3]26'!G40</f>
        <v>0</v>
      </c>
      <c r="H38" s="17">
        <f t="shared" si="27"/>
        <v>1350</v>
      </c>
      <c r="I38" s="15">
        <f>'[3]26'!J40</f>
        <v>315</v>
      </c>
      <c r="J38" s="16">
        <f>'[3]26'!K40</f>
        <v>0</v>
      </c>
      <c r="K38" s="16">
        <f>'[3]26'!L40</f>
        <v>0</v>
      </c>
      <c r="L38" s="16">
        <f>'[3]26'!M40</f>
        <v>0</v>
      </c>
      <c r="M38" s="16">
        <f>'[3]26'!N40</f>
        <v>0</v>
      </c>
      <c r="N38" s="16">
        <f>'[3]26'!O40</f>
        <v>0</v>
      </c>
      <c r="O38" s="17">
        <f t="shared" si="28"/>
        <v>315</v>
      </c>
      <c r="P38" s="18">
        <f>frq!C38</f>
        <v>1</v>
      </c>
      <c r="Q38" s="15">
        <f t="shared" si="29"/>
        <v>315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315</v>
      </c>
      <c r="X38" s="8">
        <f t="shared" si="4"/>
        <v>31.5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31.5</v>
      </c>
      <c r="AE38" s="8">
        <f t="shared" si="11"/>
        <v>31.5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31.5</v>
      </c>
      <c r="AL38" s="8">
        <f t="shared" si="31"/>
        <v>252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252</v>
      </c>
      <c r="AT38" s="8">
        <v>30.34</v>
      </c>
      <c r="AU38" s="8">
        <v>30.34</v>
      </c>
      <c r="AW38" s="198">
        <v>31.5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31.5</v>
      </c>
      <c r="BD38" s="198">
        <v>31.5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31.5</v>
      </c>
      <c r="BL38" s="8">
        <f t="shared" si="21"/>
        <v>30.34</v>
      </c>
      <c r="BM38" s="8">
        <f t="shared" si="22"/>
        <v>30.34</v>
      </c>
      <c r="BN38" s="8">
        <f t="shared" si="23"/>
        <v>31.5</v>
      </c>
      <c r="BO38" s="8">
        <f t="shared" si="24"/>
        <v>31.5</v>
      </c>
      <c r="BP38" s="139">
        <f t="shared" si="25"/>
        <v>-1.1600000000000001</v>
      </c>
      <c r="BQ38" s="139">
        <f t="shared" si="26"/>
        <v>-1.1600000000000001</v>
      </c>
    </row>
    <row r="39" spans="1:69">
      <c r="A39" s="8" t="s">
        <v>81</v>
      </c>
      <c r="B39" s="15">
        <f>'[3]26'!B41</f>
        <v>320</v>
      </c>
      <c r="C39" s="16">
        <f>'[3]26'!C41</f>
        <v>0</v>
      </c>
      <c r="D39" s="16">
        <f>'[3]26'!D41</f>
        <v>0</v>
      </c>
      <c r="E39" s="16">
        <f>'[3]26'!E41</f>
        <v>0</v>
      </c>
      <c r="F39" s="16">
        <f>'[3]26'!F41</f>
        <v>1030</v>
      </c>
      <c r="G39" s="16">
        <f>'[3]26'!G41</f>
        <v>0</v>
      </c>
      <c r="H39" s="17">
        <f t="shared" si="27"/>
        <v>1350</v>
      </c>
      <c r="I39" s="15">
        <f>'[3]26'!J41</f>
        <v>315</v>
      </c>
      <c r="J39" s="16">
        <f>'[3]26'!K41</f>
        <v>0</v>
      </c>
      <c r="K39" s="16">
        <f>'[3]26'!L41</f>
        <v>0</v>
      </c>
      <c r="L39" s="16">
        <f>'[3]26'!M41</f>
        <v>0</v>
      </c>
      <c r="M39" s="16">
        <f>'[3]26'!N41</f>
        <v>0</v>
      </c>
      <c r="N39" s="16">
        <f>'[3]26'!O41</f>
        <v>0</v>
      </c>
      <c r="O39" s="17">
        <f t="shared" si="28"/>
        <v>315</v>
      </c>
      <c r="P39" s="18">
        <f>frq!C39</f>
        <v>1</v>
      </c>
      <c r="Q39" s="15">
        <f t="shared" si="29"/>
        <v>315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315</v>
      </c>
      <c r="X39" s="8">
        <f t="shared" si="4"/>
        <v>31.5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31.5</v>
      </c>
      <c r="AE39" s="8">
        <f t="shared" si="11"/>
        <v>31.5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31.5</v>
      </c>
      <c r="AL39" s="8">
        <f t="shared" si="31"/>
        <v>252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252</v>
      </c>
      <c r="AT39" s="8">
        <v>30.34</v>
      </c>
      <c r="AU39" s="8">
        <v>30.34</v>
      </c>
      <c r="AW39" s="198">
        <v>31.5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31.5</v>
      </c>
      <c r="BD39" s="198">
        <v>31.5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31.5</v>
      </c>
      <c r="BL39" s="8">
        <f t="shared" si="21"/>
        <v>30.34</v>
      </c>
      <c r="BM39" s="8">
        <f t="shared" si="22"/>
        <v>30.34</v>
      </c>
      <c r="BN39" s="8">
        <f t="shared" si="23"/>
        <v>31.5</v>
      </c>
      <c r="BO39" s="8">
        <f t="shared" si="24"/>
        <v>31.5</v>
      </c>
      <c r="BP39" s="139">
        <f t="shared" si="25"/>
        <v>-1.1600000000000001</v>
      </c>
      <c r="BQ39" s="139">
        <f t="shared" si="26"/>
        <v>-1.1600000000000001</v>
      </c>
    </row>
    <row r="40" spans="1:69">
      <c r="A40" s="8" t="s">
        <v>82</v>
      </c>
      <c r="B40" s="15">
        <f>'[3]26'!B42</f>
        <v>320</v>
      </c>
      <c r="C40" s="16">
        <f>'[3]26'!C42</f>
        <v>0</v>
      </c>
      <c r="D40" s="16">
        <f>'[3]26'!D42</f>
        <v>0</v>
      </c>
      <c r="E40" s="16">
        <f>'[3]26'!E42</f>
        <v>0</v>
      </c>
      <c r="F40" s="16">
        <f>'[3]26'!F42</f>
        <v>1030</v>
      </c>
      <c r="G40" s="16">
        <f>'[3]26'!G42</f>
        <v>0</v>
      </c>
      <c r="H40" s="17">
        <f t="shared" si="27"/>
        <v>1350</v>
      </c>
      <c r="I40" s="15">
        <f>'[3]26'!J42</f>
        <v>315</v>
      </c>
      <c r="J40" s="16">
        <f>'[3]26'!K42</f>
        <v>0</v>
      </c>
      <c r="K40" s="16">
        <f>'[3]26'!L42</f>
        <v>0</v>
      </c>
      <c r="L40" s="16">
        <f>'[3]26'!M42</f>
        <v>0</v>
      </c>
      <c r="M40" s="16">
        <f>'[3]26'!N42</f>
        <v>0</v>
      </c>
      <c r="N40" s="16">
        <f>'[3]26'!O42</f>
        <v>0</v>
      </c>
      <c r="O40" s="17">
        <f t="shared" si="28"/>
        <v>315</v>
      </c>
      <c r="P40" s="18">
        <f>frq!C40</f>
        <v>1</v>
      </c>
      <c r="Q40" s="15">
        <f t="shared" si="29"/>
        <v>315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315</v>
      </c>
      <c r="X40" s="8">
        <f t="shared" si="4"/>
        <v>31.5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31.5</v>
      </c>
      <c r="AE40" s="8">
        <f t="shared" si="11"/>
        <v>31.5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31.5</v>
      </c>
      <c r="AL40" s="8">
        <f t="shared" si="31"/>
        <v>252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252</v>
      </c>
      <c r="AT40" s="8">
        <v>30.34</v>
      </c>
      <c r="AU40" s="8">
        <v>30.34</v>
      </c>
      <c r="AW40" s="198">
        <v>31.5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31.5</v>
      </c>
      <c r="BD40" s="198">
        <v>31.5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31.5</v>
      </c>
      <c r="BL40" s="8">
        <f t="shared" si="21"/>
        <v>30.34</v>
      </c>
      <c r="BM40" s="8">
        <f t="shared" si="22"/>
        <v>30.34</v>
      </c>
      <c r="BN40" s="8">
        <f t="shared" si="23"/>
        <v>31.5</v>
      </c>
      <c r="BO40" s="8">
        <f t="shared" si="24"/>
        <v>31.5</v>
      </c>
      <c r="BP40" s="139">
        <f t="shared" si="25"/>
        <v>-1.1600000000000001</v>
      </c>
      <c r="BQ40" s="139">
        <f t="shared" si="26"/>
        <v>-1.1600000000000001</v>
      </c>
    </row>
    <row r="41" spans="1:69">
      <c r="A41" s="8" t="s">
        <v>83</v>
      </c>
      <c r="B41" s="15">
        <f>'[3]26'!B43</f>
        <v>320</v>
      </c>
      <c r="C41" s="16">
        <f>'[3]26'!C43</f>
        <v>0</v>
      </c>
      <c r="D41" s="16">
        <f>'[3]26'!D43</f>
        <v>0</v>
      </c>
      <c r="E41" s="16">
        <f>'[3]26'!E43</f>
        <v>0</v>
      </c>
      <c r="F41" s="16">
        <f>'[3]26'!F43</f>
        <v>1030</v>
      </c>
      <c r="G41" s="16">
        <f>'[3]26'!G43</f>
        <v>0</v>
      </c>
      <c r="H41" s="17">
        <f t="shared" si="27"/>
        <v>1350</v>
      </c>
      <c r="I41" s="15">
        <f>'[3]26'!J43</f>
        <v>315</v>
      </c>
      <c r="J41" s="16">
        <f>'[3]26'!K43</f>
        <v>0</v>
      </c>
      <c r="K41" s="16">
        <f>'[3]26'!L43</f>
        <v>0</v>
      </c>
      <c r="L41" s="16">
        <f>'[3]26'!M43</f>
        <v>0</v>
      </c>
      <c r="M41" s="16">
        <f>'[3]26'!N43</f>
        <v>0</v>
      </c>
      <c r="N41" s="16">
        <f>'[3]26'!O43</f>
        <v>0</v>
      </c>
      <c r="O41" s="17">
        <f t="shared" si="28"/>
        <v>315</v>
      </c>
      <c r="P41" s="18">
        <f>frq!C41</f>
        <v>1</v>
      </c>
      <c r="Q41" s="15">
        <f t="shared" si="29"/>
        <v>315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315</v>
      </c>
      <c r="X41" s="8">
        <f t="shared" si="4"/>
        <v>31.5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31.5</v>
      </c>
      <c r="AE41" s="8">
        <f t="shared" si="11"/>
        <v>31.5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31.5</v>
      </c>
      <c r="AL41" s="8">
        <f t="shared" si="31"/>
        <v>252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252</v>
      </c>
      <c r="AT41" s="8">
        <v>30.34</v>
      </c>
      <c r="AU41" s="8">
        <v>30.34</v>
      </c>
      <c r="AW41" s="198">
        <v>31.5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31.5</v>
      </c>
      <c r="BD41" s="198">
        <v>31.5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31.5</v>
      </c>
      <c r="BL41" s="8">
        <f t="shared" si="21"/>
        <v>30.34</v>
      </c>
      <c r="BM41" s="8">
        <f t="shared" si="22"/>
        <v>30.34</v>
      </c>
      <c r="BN41" s="8">
        <f t="shared" si="23"/>
        <v>31.5</v>
      </c>
      <c r="BO41" s="8">
        <f t="shared" si="24"/>
        <v>31.5</v>
      </c>
      <c r="BP41" s="139">
        <f t="shared" si="25"/>
        <v>-1.1600000000000001</v>
      </c>
      <c r="BQ41" s="139">
        <f t="shared" si="26"/>
        <v>-1.1600000000000001</v>
      </c>
    </row>
    <row r="42" spans="1:69">
      <c r="A42" s="8" t="s">
        <v>84</v>
      </c>
      <c r="B42" s="15">
        <f>'[3]26'!B44</f>
        <v>320</v>
      </c>
      <c r="C42" s="16">
        <f>'[3]26'!C44</f>
        <v>0</v>
      </c>
      <c r="D42" s="16">
        <f>'[3]26'!D44</f>
        <v>0</v>
      </c>
      <c r="E42" s="16">
        <f>'[3]26'!E44</f>
        <v>0</v>
      </c>
      <c r="F42" s="16">
        <f>'[3]26'!F44</f>
        <v>1030</v>
      </c>
      <c r="G42" s="16">
        <f>'[3]26'!G44</f>
        <v>0</v>
      </c>
      <c r="H42" s="17">
        <f t="shared" si="27"/>
        <v>1350</v>
      </c>
      <c r="I42" s="15">
        <f>'[3]26'!J44</f>
        <v>293.98</v>
      </c>
      <c r="J42" s="16">
        <f>'[3]26'!K44</f>
        <v>0</v>
      </c>
      <c r="K42" s="16">
        <f>'[3]26'!L44</f>
        <v>0</v>
      </c>
      <c r="L42" s="16">
        <f>'[3]26'!M44</f>
        <v>0</v>
      </c>
      <c r="M42" s="16">
        <f>'[3]26'!N44</f>
        <v>0</v>
      </c>
      <c r="N42" s="16">
        <f>'[3]26'!O44</f>
        <v>0</v>
      </c>
      <c r="O42" s="17">
        <f t="shared" si="28"/>
        <v>293.98</v>
      </c>
      <c r="P42" s="18">
        <f>frq!C42</f>
        <v>1</v>
      </c>
      <c r="Q42" s="15">
        <f t="shared" si="29"/>
        <v>293.98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293.98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229.98000000000002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229.98000000000002</v>
      </c>
      <c r="AT42" s="8">
        <v>30.82</v>
      </c>
      <c r="AU42" s="8">
        <v>30.82</v>
      </c>
      <c r="AW42" s="198">
        <v>32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32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30.82</v>
      </c>
      <c r="BM42" s="8">
        <f t="shared" si="22"/>
        <v>30.82</v>
      </c>
      <c r="BN42" s="8">
        <f t="shared" si="23"/>
        <v>32</v>
      </c>
      <c r="BO42" s="8">
        <f t="shared" si="24"/>
        <v>32</v>
      </c>
      <c r="BP42" s="139">
        <f t="shared" si="25"/>
        <v>-1.1799999999999997</v>
      </c>
      <c r="BQ42" s="139">
        <f t="shared" si="26"/>
        <v>-1.1799999999999997</v>
      </c>
    </row>
    <row r="43" spans="1:69">
      <c r="A43" s="8" t="s">
        <v>85</v>
      </c>
      <c r="B43" s="15">
        <f>'[3]26'!B45</f>
        <v>320</v>
      </c>
      <c r="C43" s="16">
        <f>'[3]26'!C45</f>
        <v>0</v>
      </c>
      <c r="D43" s="16">
        <f>'[3]26'!D45</f>
        <v>0</v>
      </c>
      <c r="E43" s="16">
        <f>'[3]26'!E45</f>
        <v>0</v>
      </c>
      <c r="F43" s="16">
        <f>'[3]26'!F45</f>
        <v>1030</v>
      </c>
      <c r="G43" s="16">
        <f>'[3]26'!G45</f>
        <v>0</v>
      </c>
      <c r="H43" s="17">
        <f t="shared" si="27"/>
        <v>1350</v>
      </c>
      <c r="I43" s="15">
        <f>'[3]26'!J45</f>
        <v>295.44</v>
      </c>
      <c r="J43" s="16">
        <f>'[3]26'!K45</f>
        <v>0</v>
      </c>
      <c r="K43" s="16">
        <f>'[3]26'!L45</f>
        <v>0</v>
      </c>
      <c r="L43" s="16">
        <f>'[3]26'!M45</f>
        <v>0</v>
      </c>
      <c r="M43" s="16">
        <f>'[3]26'!N45</f>
        <v>0</v>
      </c>
      <c r="N43" s="16">
        <f>'[3]26'!O45</f>
        <v>0</v>
      </c>
      <c r="O43" s="17">
        <f t="shared" si="28"/>
        <v>295.44</v>
      </c>
      <c r="P43" s="18">
        <f>frq!C43</f>
        <v>1</v>
      </c>
      <c r="Q43" s="15">
        <f t="shared" si="29"/>
        <v>295.44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295.44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231.44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231.44</v>
      </c>
      <c r="AT43" s="8">
        <v>30.82</v>
      </c>
      <c r="AU43" s="8">
        <v>30.82</v>
      </c>
      <c r="AW43" s="198">
        <v>32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32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30.82</v>
      </c>
      <c r="BM43" s="8">
        <f t="shared" si="22"/>
        <v>30.82</v>
      </c>
      <c r="BN43" s="8">
        <f t="shared" si="23"/>
        <v>32</v>
      </c>
      <c r="BO43" s="8">
        <f t="shared" si="24"/>
        <v>32</v>
      </c>
      <c r="BP43" s="139">
        <f t="shared" si="25"/>
        <v>-1.1799999999999997</v>
      </c>
      <c r="BQ43" s="139">
        <f t="shared" si="26"/>
        <v>-1.1799999999999997</v>
      </c>
    </row>
    <row r="44" spans="1:69">
      <c r="A44" s="8" t="s">
        <v>86</v>
      </c>
      <c r="B44" s="15">
        <f>'[3]26'!B46</f>
        <v>320</v>
      </c>
      <c r="C44" s="16">
        <f>'[3]26'!C46</f>
        <v>0</v>
      </c>
      <c r="D44" s="16">
        <f>'[3]26'!D46</f>
        <v>0</v>
      </c>
      <c r="E44" s="16">
        <f>'[3]26'!E46</f>
        <v>0</v>
      </c>
      <c r="F44" s="16">
        <f>'[3]26'!F46</f>
        <v>1030</v>
      </c>
      <c r="G44" s="16">
        <f>'[3]26'!G46</f>
        <v>0</v>
      </c>
      <c r="H44" s="17">
        <f t="shared" si="27"/>
        <v>1350</v>
      </c>
      <c r="I44" s="15">
        <f>'[3]26'!J46</f>
        <v>295.44</v>
      </c>
      <c r="J44" s="16">
        <f>'[3]26'!K46</f>
        <v>0</v>
      </c>
      <c r="K44" s="16">
        <f>'[3]26'!L46</f>
        <v>0</v>
      </c>
      <c r="L44" s="16">
        <f>'[3]26'!M46</f>
        <v>0</v>
      </c>
      <c r="M44" s="16">
        <f>'[3]26'!N46</f>
        <v>0</v>
      </c>
      <c r="N44" s="16">
        <f>'[3]26'!O46</f>
        <v>0</v>
      </c>
      <c r="O44" s="17">
        <f t="shared" si="28"/>
        <v>295.44</v>
      </c>
      <c r="P44" s="18">
        <f>frq!C44</f>
        <v>1</v>
      </c>
      <c r="Q44" s="15">
        <f t="shared" si="29"/>
        <v>295.44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295.44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231.44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231.44</v>
      </c>
      <c r="AT44" s="8">
        <v>30.82</v>
      </c>
      <c r="AU44" s="8">
        <v>30.82</v>
      </c>
      <c r="AW44" s="198">
        <v>32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32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30.82</v>
      </c>
      <c r="BM44" s="8">
        <f t="shared" si="22"/>
        <v>30.82</v>
      </c>
      <c r="BN44" s="8">
        <f t="shared" si="23"/>
        <v>32</v>
      </c>
      <c r="BO44" s="8">
        <f t="shared" si="24"/>
        <v>32</v>
      </c>
      <c r="BP44" s="139">
        <f t="shared" si="25"/>
        <v>-1.1799999999999997</v>
      </c>
      <c r="BQ44" s="139">
        <f t="shared" si="26"/>
        <v>-1.1799999999999997</v>
      </c>
    </row>
    <row r="45" spans="1:69">
      <c r="A45" s="8" t="s">
        <v>87</v>
      </c>
      <c r="B45" s="15">
        <f>'[3]26'!B47</f>
        <v>320</v>
      </c>
      <c r="C45" s="16">
        <f>'[3]26'!C47</f>
        <v>0</v>
      </c>
      <c r="D45" s="16">
        <f>'[3]26'!D47</f>
        <v>0</v>
      </c>
      <c r="E45" s="16">
        <f>'[3]26'!E47</f>
        <v>0</v>
      </c>
      <c r="F45" s="16">
        <f>'[3]26'!F47</f>
        <v>1030</v>
      </c>
      <c r="G45" s="16">
        <f>'[3]26'!G47</f>
        <v>0</v>
      </c>
      <c r="H45" s="17">
        <f t="shared" si="27"/>
        <v>1350</v>
      </c>
      <c r="I45" s="15">
        <f>'[3]26'!J47</f>
        <v>287.61</v>
      </c>
      <c r="J45" s="16">
        <f>'[3]26'!K47</f>
        <v>0</v>
      </c>
      <c r="K45" s="16">
        <f>'[3]26'!L47</f>
        <v>0</v>
      </c>
      <c r="L45" s="16">
        <f>'[3]26'!M47</f>
        <v>0</v>
      </c>
      <c r="M45" s="16">
        <f>'[3]26'!N47</f>
        <v>0</v>
      </c>
      <c r="N45" s="16">
        <f>'[3]26'!O47</f>
        <v>0</v>
      </c>
      <c r="O45" s="17">
        <f t="shared" si="28"/>
        <v>287.61</v>
      </c>
      <c r="P45" s="18">
        <f>frq!C45</f>
        <v>1</v>
      </c>
      <c r="Q45" s="15">
        <f t="shared" si="29"/>
        <v>287.61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287.61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223.61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223.61</v>
      </c>
      <c r="AT45" s="8">
        <v>30.82</v>
      </c>
      <c r="AU45" s="8">
        <v>30.82</v>
      </c>
      <c r="AW45" s="198">
        <v>32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32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30.82</v>
      </c>
      <c r="BM45" s="8">
        <f t="shared" si="22"/>
        <v>30.82</v>
      </c>
      <c r="BN45" s="8">
        <f t="shared" si="23"/>
        <v>32</v>
      </c>
      <c r="BO45" s="8">
        <f t="shared" si="24"/>
        <v>32</v>
      </c>
      <c r="BP45" s="139">
        <f t="shared" si="25"/>
        <v>-1.1799999999999997</v>
      </c>
      <c r="BQ45" s="139">
        <f t="shared" si="26"/>
        <v>-1.1799999999999997</v>
      </c>
    </row>
    <row r="46" spans="1:69">
      <c r="A46" s="8" t="s">
        <v>88</v>
      </c>
      <c r="B46" s="15">
        <f>'[3]26'!B48</f>
        <v>320</v>
      </c>
      <c r="C46" s="16">
        <f>'[3]26'!C48</f>
        <v>0</v>
      </c>
      <c r="D46" s="16">
        <f>'[3]26'!D48</f>
        <v>0</v>
      </c>
      <c r="E46" s="16">
        <f>'[3]26'!E48</f>
        <v>0</v>
      </c>
      <c r="F46" s="16">
        <f>'[3]26'!F48</f>
        <v>1030</v>
      </c>
      <c r="G46" s="16">
        <f>'[3]26'!G48</f>
        <v>0</v>
      </c>
      <c r="H46" s="17">
        <f t="shared" si="27"/>
        <v>1350</v>
      </c>
      <c r="I46" s="15">
        <f>'[3]26'!J48</f>
        <v>287.61</v>
      </c>
      <c r="J46" s="16">
        <f>'[3]26'!K48</f>
        <v>0</v>
      </c>
      <c r="K46" s="16">
        <f>'[3]26'!L48</f>
        <v>0</v>
      </c>
      <c r="L46" s="16">
        <f>'[3]26'!M48</f>
        <v>0</v>
      </c>
      <c r="M46" s="16">
        <f>'[3]26'!N48</f>
        <v>0</v>
      </c>
      <c r="N46" s="16">
        <f>'[3]26'!O48</f>
        <v>0</v>
      </c>
      <c r="O46" s="17">
        <f t="shared" si="28"/>
        <v>287.61</v>
      </c>
      <c r="P46" s="18">
        <f>frq!C46</f>
        <v>1</v>
      </c>
      <c r="Q46" s="15">
        <f t="shared" si="29"/>
        <v>287.61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287.61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223.61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223.61</v>
      </c>
      <c r="AT46" s="8">
        <v>30.82</v>
      </c>
      <c r="AU46" s="8">
        <v>30.82</v>
      </c>
      <c r="AW46" s="198">
        <v>32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32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30.82</v>
      </c>
      <c r="BM46" s="8">
        <f t="shared" si="22"/>
        <v>30.82</v>
      </c>
      <c r="BN46" s="8">
        <f t="shared" si="23"/>
        <v>32</v>
      </c>
      <c r="BO46" s="8">
        <f t="shared" si="24"/>
        <v>32</v>
      </c>
      <c r="BP46" s="139">
        <f t="shared" si="25"/>
        <v>-1.1799999999999997</v>
      </c>
      <c r="BQ46" s="139">
        <f t="shared" si="26"/>
        <v>-1.1799999999999997</v>
      </c>
    </row>
    <row r="47" spans="1:69">
      <c r="A47" s="8" t="s">
        <v>89</v>
      </c>
      <c r="B47" s="15">
        <f>'[3]26'!B49</f>
        <v>320</v>
      </c>
      <c r="C47" s="16">
        <f>'[3]26'!C49</f>
        <v>0</v>
      </c>
      <c r="D47" s="16">
        <f>'[3]26'!D49</f>
        <v>0</v>
      </c>
      <c r="E47" s="16">
        <f>'[3]26'!E49</f>
        <v>0</v>
      </c>
      <c r="F47" s="16">
        <f>'[3]26'!F49</f>
        <v>1030</v>
      </c>
      <c r="G47" s="16">
        <f>'[3]26'!G49</f>
        <v>0</v>
      </c>
      <c r="H47" s="17">
        <f t="shared" si="27"/>
        <v>1350</v>
      </c>
      <c r="I47" s="15">
        <f>'[3]26'!J49</f>
        <v>287.61</v>
      </c>
      <c r="J47" s="16">
        <f>'[3]26'!K49</f>
        <v>0</v>
      </c>
      <c r="K47" s="16">
        <f>'[3]26'!L49</f>
        <v>0</v>
      </c>
      <c r="L47" s="16">
        <f>'[3]26'!M49</f>
        <v>0</v>
      </c>
      <c r="M47" s="16">
        <f>'[3]26'!N49</f>
        <v>0</v>
      </c>
      <c r="N47" s="16">
        <f>'[3]26'!O49</f>
        <v>0</v>
      </c>
      <c r="O47" s="17">
        <f t="shared" si="28"/>
        <v>287.61</v>
      </c>
      <c r="P47" s="18">
        <f>frq!C47</f>
        <v>1</v>
      </c>
      <c r="Q47" s="15">
        <f t="shared" si="29"/>
        <v>287.61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287.61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223.61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223.61</v>
      </c>
      <c r="AT47" s="8">
        <v>30.82</v>
      </c>
      <c r="AU47" s="8">
        <v>30.82</v>
      </c>
      <c r="AW47" s="198">
        <v>32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32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32</v>
      </c>
      <c r="BL47" s="8">
        <f t="shared" si="21"/>
        <v>30.82</v>
      </c>
      <c r="BM47" s="8">
        <f t="shared" si="22"/>
        <v>30.82</v>
      </c>
      <c r="BN47" s="8">
        <f t="shared" si="23"/>
        <v>32</v>
      </c>
      <c r="BO47" s="8">
        <f t="shared" si="24"/>
        <v>32</v>
      </c>
      <c r="BP47" s="139">
        <f t="shared" si="25"/>
        <v>-1.1799999999999997</v>
      </c>
      <c r="BQ47" s="139">
        <f t="shared" si="26"/>
        <v>-1.1799999999999997</v>
      </c>
    </row>
    <row r="48" spans="1:69">
      <c r="A48" s="8" t="s">
        <v>90</v>
      </c>
      <c r="B48" s="15">
        <f>'[3]26'!B50</f>
        <v>320</v>
      </c>
      <c r="C48" s="16">
        <f>'[3]26'!C50</f>
        <v>0</v>
      </c>
      <c r="D48" s="16">
        <f>'[3]26'!D50</f>
        <v>0</v>
      </c>
      <c r="E48" s="16">
        <f>'[3]26'!E50</f>
        <v>0</v>
      </c>
      <c r="F48" s="16">
        <f>'[3]26'!F50</f>
        <v>1030</v>
      </c>
      <c r="G48" s="16">
        <f>'[3]26'!G50</f>
        <v>0</v>
      </c>
      <c r="H48" s="17">
        <f t="shared" si="27"/>
        <v>1350</v>
      </c>
      <c r="I48" s="15">
        <f>'[3]26'!J50</f>
        <v>287.61</v>
      </c>
      <c r="J48" s="16">
        <f>'[3]26'!K50</f>
        <v>0</v>
      </c>
      <c r="K48" s="16">
        <f>'[3]26'!L50</f>
        <v>0</v>
      </c>
      <c r="L48" s="16">
        <f>'[3]26'!M50</f>
        <v>0</v>
      </c>
      <c r="M48" s="16">
        <f>'[3]26'!N50</f>
        <v>0</v>
      </c>
      <c r="N48" s="16">
        <f>'[3]26'!O50</f>
        <v>0</v>
      </c>
      <c r="O48" s="17">
        <f t="shared" si="28"/>
        <v>287.61</v>
      </c>
      <c r="P48" s="18">
        <f>frq!C48</f>
        <v>1</v>
      </c>
      <c r="Q48" s="15">
        <f t="shared" si="29"/>
        <v>287.61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287.61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223.61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223.61</v>
      </c>
      <c r="AT48" s="8">
        <v>30.82</v>
      </c>
      <c r="AU48" s="8">
        <v>30.82</v>
      </c>
      <c r="AW48" s="198">
        <v>32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32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32</v>
      </c>
      <c r="BL48" s="8">
        <f t="shared" si="21"/>
        <v>30.82</v>
      </c>
      <c r="BM48" s="8">
        <f t="shared" si="22"/>
        <v>30.82</v>
      </c>
      <c r="BN48" s="8">
        <f t="shared" si="23"/>
        <v>32</v>
      </c>
      <c r="BO48" s="8">
        <f t="shared" si="24"/>
        <v>32</v>
      </c>
      <c r="BP48" s="139">
        <f t="shared" si="25"/>
        <v>-1.1799999999999997</v>
      </c>
      <c r="BQ48" s="139">
        <f t="shared" si="26"/>
        <v>-1.1799999999999997</v>
      </c>
    </row>
    <row r="49" spans="1:69">
      <c r="A49" s="8" t="s">
        <v>91</v>
      </c>
      <c r="B49" s="15">
        <f>'[3]26'!B51</f>
        <v>320</v>
      </c>
      <c r="C49" s="16">
        <f>'[3]26'!C51</f>
        <v>0</v>
      </c>
      <c r="D49" s="16">
        <f>'[3]26'!D51</f>
        <v>0</v>
      </c>
      <c r="E49" s="16">
        <f>'[3]26'!E51</f>
        <v>0</v>
      </c>
      <c r="F49" s="16">
        <f>'[3]26'!F51</f>
        <v>1030</v>
      </c>
      <c r="G49" s="16">
        <f>'[3]26'!G51</f>
        <v>0</v>
      </c>
      <c r="H49" s="17">
        <f t="shared" si="27"/>
        <v>1350</v>
      </c>
      <c r="I49" s="15">
        <f>'[3]26'!J51</f>
        <v>282.54000000000002</v>
      </c>
      <c r="J49" s="16">
        <f>'[3]26'!K51</f>
        <v>0</v>
      </c>
      <c r="K49" s="16">
        <f>'[3]26'!L51</f>
        <v>0</v>
      </c>
      <c r="L49" s="16">
        <f>'[3]26'!M51</f>
        <v>0</v>
      </c>
      <c r="M49" s="16">
        <f>'[3]26'!N51</f>
        <v>0</v>
      </c>
      <c r="N49" s="16">
        <f>'[3]26'!O51</f>
        <v>0</v>
      </c>
      <c r="O49" s="17">
        <f t="shared" si="28"/>
        <v>282.54000000000002</v>
      </c>
      <c r="P49" s="18">
        <f>frq!C49</f>
        <v>1</v>
      </c>
      <c r="Q49" s="15">
        <f t="shared" si="29"/>
        <v>282.54000000000002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282.54000000000002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218.54000000000002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218.54000000000002</v>
      </c>
      <c r="AT49" s="8">
        <v>30.82</v>
      </c>
      <c r="AU49" s="8">
        <v>30.82</v>
      </c>
      <c r="AW49" s="198">
        <v>32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32</v>
      </c>
      <c r="BD49" s="198">
        <v>32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32</v>
      </c>
      <c r="BL49" s="8">
        <f t="shared" si="21"/>
        <v>30.82</v>
      </c>
      <c r="BM49" s="8">
        <f t="shared" si="22"/>
        <v>30.82</v>
      </c>
      <c r="BN49" s="8">
        <f t="shared" si="23"/>
        <v>32</v>
      </c>
      <c r="BO49" s="8">
        <f t="shared" si="24"/>
        <v>32</v>
      </c>
      <c r="BP49" s="139">
        <f t="shared" si="25"/>
        <v>-1.1799999999999997</v>
      </c>
      <c r="BQ49" s="139">
        <f t="shared" si="26"/>
        <v>-1.1799999999999997</v>
      </c>
    </row>
    <row r="50" spans="1:69">
      <c r="A50" s="8" t="s">
        <v>92</v>
      </c>
      <c r="B50" s="15">
        <f>'[3]26'!B52</f>
        <v>320</v>
      </c>
      <c r="C50" s="16">
        <f>'[3]26'!C52</f>
        <v>0</v>
      </c>
      <c r="D50" s="16">
        <f>'[3]26'!D52</f>
        <v>0</v>
      </c>
      <c r="E50" s="16">
        <f>'[3]26'!E52</f>
        <v>0</v>
      </c>
      <c r="F50" s="16">
        <f>'[3]26'!F52</f>
        <v>1030</v>
      </c>
      <c r="G50" s="16">
        <f>'[3]26'!G52</f>
        <v>0</v>
      </c>
      <c r="H50" s="17">
        <f t="shared" si="27"/>
        <v>1350</v>
      </c>
      <c r="I50" s="15">
        <f>'[3]26'!J52</f>
        <v>282.54000000000002</v>
      </c>
      <c r="J50" s="16">
        <f>'[3]26'!K52</f>
        <v>0</v>
      </c>
      <c r="K50" s="16">
        <f>'[3]26'!L52</f>
        <v>0</v>
      </c>
      <c r="L50" s="16">
        <f>'[3]26'!M52</f>
        <v>0</v>
      </c>
      <c r="M50" s="16">
        <f>'[3]26'!N52</f>
        <v>0</v>
      </c>
      <c r="N50" s="16">
        <f>'[3]26'!O52</f>
        <v>0</v>
      </c>
      <c r="O50" s="17">
        <f t="shared" si="28"/>
        <v>282.54000000000002</v>
      </c>
      <c r="P50" s="18">
        <f>frq!C50</f>
        <v>1</v>
      </c>
      <c r="Q50" s="15">
        <f t="shared" si="29"/>
        <v>282.54000000000002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282.54000000000002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218.54000000000002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218.54000000000002</v>
      </c>
      <c r="AT50" s="8">
        <v>30.82</v>
      </c>
      <c r="AU50" s="8">
        <v>30.82</v>
      </c>
      <c r="AW50" s="198">
        <v>32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32</v>
      </c>
      <c r="BD50" s="198">
        <v>32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32</v>
      </c>
      <c r="BL50" s="8">
        <f t="shared" si="21"/>
        <v>30.82</v>
      </c>
      <c r="BM50" s="8">
        <f t="shared" si="22"/>
        <v>30.82</v>
      </c>
      <c r="BN50" s="8">
        <f t="shared" si="23"/>
        <v>32</v>
      </c>
      <c r="BO50" s="8">
        <f t="shared" si="24"/>
        <v>32</v>
      </c>
      <c r="BP50" s="139">
        <f t="shared" si="25"/>
        <v>-1.1799999999999997</v>
      </c>
      <c r="BQ50" s="139">
        <f t="shared" si="26"/>
        <v>-1.1799999999999997</v>
      </c>
    </row>
    <row r="51" spans="1:69">
      <c r="A51" s="8" t="s">
        <v>93</v>
      </c>
      <c r="B51" s="15">
        <f>'[3]26'!B53</f>
        <v>320</v>
      </c>
      <c r="C51" s="16">
        <f>'[3]26'!C53</f>
        <v>0</v>
      </c>
      <c r="D51" s="16">
        <f>'[3]26'!D53</f>
        <v>0</v>
      </c>
      <c r="E51" s="16">
        <f>'[3]26'!E53</f>
        <v>0</v>
      </c>
      <c r="F51" s="16">
        <f>'[3]26'!F53</f>
        <v>1010</v>
      </c>
      <c r="G51" s="16">
        <f>'[3]26'!G53</f>
        <v>0</v>
      </c>
      <c r="H51" s="17">
        <f t="shared" si="27"/>
        <v>1330</v>
      </c>
      <c r="I51" s="15">
        <f>'[3]26'!J53</f>
        <v>270</v>
      </c>
      <c r="J51" s="16">
        <f>'[3]26'!K53</f>
        <v>0</v>
      </c>
      <c r="K51" s="16">
        <f>'[3]26'!L53</f>
        <v>0</v>
      </c>
      <c r="L51" s="16">
        <f>'[3]26'!M53</f>
        <v>0</v>
      </c>
      <c r="M51" s="16">
        <f>'[3]26'!N53</f>
        <v>0</v>
      </c>
      <c r="N51" s="16">
        <f>'[3]26'!O53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206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206</v>
      </c>
      <c r="AT51" s="8">
        <v>30.82</v>
      </c>
      <c r="AU51" s="8">
        <v>30.82</v>
      </c>
      <c r="AW51" s="198">
        <v>32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32</v>
      </c>
      <c r="BD51" s="198">
        <v>32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32</v>
      </c>
      <c r="BL51" s="8">
        <f t="shared" si="21"/>
        <v>30.82</v>
      </c>
      <c r="BM51" s="8">
        <f t="shared" si="22"/>
        <v>30.82</v>
      </c>
      <c r="BN51" s="8">
        <f t="shared" si="23"/>
        <v>32</v>
      </c>
      <c r="BO51" s="8">
        <f t="shared" si="24"/>
        <v>32</v>
      </c>
      <c r="BP51" s="139">
        <f t="shared" si="25"/>
        <v>-1.1799999999999997</v>
      </c>
      <c r="BQ51" s="139">
        <f t="shared" si="26"/>
        <v>-1.1799999999999997</v>
      </c>
    </row>
    <row r="52" spans="1:69">
      <c r="A52" s="8" t="s">
        <v>94</v>
      </c>
      <c r="B52" s="15">
        <f>'[3]26'!B54</f>
        <v>320</v>
      </c>
      <c r="C52" s="16">
        <f>'[3]26'!C54</f>
        <v>0</v>
      </c>
      <c r="D52" s="16">
        <f>'[3]26'!D54</f>
        <v>0</v>
      </c>
      <c r="E52" s="16">
        <f>'[3]26'!E54</f>
        <v>0</v>
      </c>
      <c r="F52" s="16">
        <f>'[3]26'!F54</f>
        <v>1010</v>
      </c>
      <c r="G52" s="16">
        <f>'[3]26'!G54</f>
        <v>0</v>
      </c>
      <c r="H52" s="17">
        <f t="shared" si="27"/>
        <v>1330</v>
      </c>
      <c r="I52" s="15">
        <f>'[3]26'!J54</f>
        <v>270</v>
      </c>
      <c r="J52" s="16">
        <f>'[3]26'!K54</f>
        <v>0</v>
      </c>
      <c r="K52" s="16">
        <f>'[3]26'!L54</f>
        <v>0</v>
      </c>
      <c r="L52" s="16">
        <f>'[3]26'!M54</f>
        <v>0</v>
      </c>
      <c r="M52" s="16">
        <f>'[3]26'!N54</f>
        <v>0</v>
      </c>
      <c r="N52" s="16">
        <f>'[3]26'!O54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206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206</v>
      </c>
      <c r="AT52" s="8">
        <v>30.82</v>
      </c>
      <c r="AU52" s="8">
        <v>30.82</v>
      </c>
      <c r="AW52" s="198">
        <v>32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32</v>
      </c>
      <c r="BD52" s="198">
        <v>32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32</v>
      </c>
      <c r="BL52" s="8">
        <f t="shared" si="21"/>
        <v>30.82</v>
      </c>
      <c r="BM52" s="8">
        <f t="shared" si="22"/>
        <v>30.82</v>
      </c>
      <c r="BN52" s="8">
        <f t="shared" si="23"/>
        <v>32</v>
      </c>
      <c r="BO52" s="8">
        <f t="shared" si="24"/>
        <v>32</v>
      </c>
      <c r="BP52" s="139">
        <f t="shared" si="25"/>
        <v>-1.1799999999999997</v>
      </c>
      <c r="BQ52" s="139">
        <f t="shared" si="26"/>
        <v>-1.1799999999999997</v>
      </c>
    </row>
    <row r="53" spans="1:69">
      <c r="A53" s="8" t="s">
        <v>95</v>
      </c>
      <c r="B53" s="15">
        <f>'[3]26'!B55</f>
        <v>320</v>
      </c>
      <c r="C53" s="16">
        <f>'[3]26'!C55</f>
        <v>0</v>
      </c>
      <c r="D53" s="16">
        <f>'[3]26'!D55</f>
        <v>0</v>
      </c>
      <c r="E53" s="16">
        <f>'[3]26'!E55</f>
        <v>0</v>
      </c>
      <c r="F53" s="16">
        <f>'[3]26'!F55</f>
        <v>1010</v>
      </c>
      <c r="G53" s="16">
        <f>'[3]26'!G55</f>
        <v>0</v>
      </c>
      <c r="H53" s="17">
        <f t="shared" si="27"/>
        <v>1330</v>
      </c>
      <c r="I53" s="15">
        <f>'[3]26'!J55</f>
        <v>270</v>
      </c>
      <c r="J53" s="16">
        <f>'[3]26'!K55</f>
        <v>0</v>
      </c>
      <c r="K53" s="16">
        <f>'[3]26'!L55</f>
        <v>0</v>
      </c>
      <c r="L53" s="16">
        <f>'[3]26'!M55</f>
        <v>0</v>
      </c>
      <c r="M53" s="16">
        <f>'[3]26'!N55</f>
        <v>0</v>
      </c>
      <c r="N53" s="16">
        <f>'[3]26'!O55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206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206</v>
      </c>
      <c r="AT53" s="8">
        <v>30.82</v>
      </c>
      <c r="AU53" s="8">
        <v>30.82</v>
      </c>
      <c r="AW53" s="198">
        <v>32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32</v>
      </c>
      <c r="BD53" s="198">
        <v>32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32</v>
      </c>
      <c r="BL53" s="8">
        <f t="shared" si="21"/>
        <v>30.82</v>
      </c>
      <c r="BM53" s="8">
        <f t="shared" si="22"/>
        <v>30.82</v>
      </c>
      <c r="BN53" s="8">
        <f t="shared" si="23"/>
        <v>32</v>
      </c>
      <c r="BO53" s="8">
        <f t="shared" si="24"/>
        <v>32</v>
      </c>
      <c r="BP53" s="139">
        <f t="shared" si="25"/>
        <v>-1.1799999999999997</v>
      </c>
      <c r="BQ53" s="139">
        <f t="shared" si="26"/>
        <v>-1.1799999999999997</v>
      </c>
    </row>
    <row r="54" spans="1:69">
      <c r="A54" s="8" t="s">
        <v>96</v>
      </c>
      <c r="B54" s="15">
        <f>'[3]26'!B56</f>
        <v>320</v>
      </c>
      <c r="C54" s="16">
        <f>'[3]26'!C56</f>
        <v>0</v>
      </c>
      <c r="D54" s="16">
        <f>'[3]26'!D56</f>
        <v>0</v>
      </c>
      <c r="E54" s="16">
        <f>'[3]26'!E56</f>
        <v>0</v>
      </c>
      <c r="F54" s="16">
        <f>'[3]26'!F56</f>
        <v>1010</v>
      </c>
      <c r="G54" s="16">
        <f>'[3]26'!G56</f>
        <v>0</v>
      </c>
      <c r="H54" s="17">
        <f t="shared" si="27"/>
        <v>1330</v>
      </c>
      <c r="I54" s="15">
        <f>'[3]26'!J56</f>
        <v>270</v>
      </c>
      <c r="J54" s="16">
        <f>'[3]26'!K56</f>
        <v>0</v>
      </c>
      <c r="K54" s="16">
        <f>'[3]26'!L56</f>
        <v>0</v>
      </c>
      <c r="L54" s="16">
        <f>'[3]26'!M56</f>
        <v>0</v>
      </c>
      <c r="M54" s="16">
        <f>'[3]26'!N56</f>
        <v>0</v>
      </c>
      <c r="N54" s="16">
        <f>'[3]26'!O56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206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206</v>
      </c>
      <c r="AT54" s="8">
        <v>30.82</v>
      </c>
      <c r="AU54" s="8">
        <v>30.82</v>
      </c>
      <c r="AW54" s="198">
        <v>32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32</v>
      </c>
      <c r="BD54" s="198">
        <v>32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32</v>
      </c>
      <c r="BL54" s="8">
        <f t="shared" si="21"/>
        <v>30.82</v>
      </c>
      <c r="BM54" s="8">
        <f t="shared" si="22"/>
        <v>30.82</v>
      </c>
      <c r="BN54" s="8">
        <f t="shared" si="23"/>
        <v>32</v>
      </c>
      <c r="BO54" s="8">
        <f t="shared" si="24"/>
        <v>32</v>
      </c>
      <c r="BP54" s="139">
        <f t="shared" si="25"/>
        <v>-1.1799999999999997</v>
      </c>
      <c r="BQ54" s="139">
        <f t="shared" si="26"/>
        <v>-1.1799999999999997</v>
      </c>
    </row>
    <row r="55" spans="1:69">
      <c r="A55" s="8" t="s">
        <v>97</v>
      </c>
      <c r="B55" s="15">
        <f>'[3]26'!B57</f>
        <v>320</v>
      </c>
      <c r="C55" s="16">
        <f>'[3]26'!C57</f>
        <v>0</v>
      </c>
      <c r="D55" s="16">
        <f>'[3]26'!D57</f>
        <v>0</v>
      </c>
      <c r="E55" s="16">
        <f>'[3]26'!E57</f>
        <v>0</v>
      </c>
      <c r="F55" s="16">
        <f>'[3]26'!F57</f>
        <v>1010</v>
      </c>
      <c r="G55" s="16">
        <f>'[3]26'!G57</f>
        <v>0</v>
      </c>
      <c r="H55" s="17">
        <f t="shared" si="27"/>
        <v>1330</v>
      </c>
      <c r="I55" s="15">
        <f>'[3]26'!J57</f>
        <v>270</v>
      </c>
      <c r="J55" s="16">
        <f>'[3]26'!K57</f>
        <v>0</v>
      </c>
      <c r="K55" s="16">
        <f>'[3]26'!L57</f>
        <v>0</v>
      </c>
      <c r="L55" s="16">
        <f>'[3]26'!M57</f>
        <v>0</v>
      </c>
      <c r="M55" s="16">
        <f>'[3]26'!N57</f>
        <v>0</v>
      </c>
      <c r="N55" s="16">
        <f>'[3]26'!O57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206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206</v>
      </c>
      <c r="AT55" s="8">
        <v>30.82</v>
      </c>
      <c r="AU55" s="8">
        <v>30.82</v>
      </c>
      <c r="AW55" s="198">
        <v>32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32</v>
      </c>
      <c r="BD55" s="198">
        <v>32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32</v>
      </c>
      <c r="BL55" s="8">
        <f t="shared" si="21"/>
        <v>30.82</v>
      </c>
      <c r="BM55" s="8">
        <f t="shared" si="22"/>
        <v>30.82</v>
      </c>
      <c r="BN55" s="8">
        <f t="shared" si="23"/>
        <v>32</v>
      </c>
      <c r="BO55" s="8">
        <f t="shared" si="24"/>
        <v>32</v>
      </c>
      <c r="BP55" s="139">
        <f t="shared" si="25"/>
        <v>-1.1799999999999997</v>
      </c>
      <c r="BQ55" s="139">
        <f t="shared" si="26"/>
        <v>-1.1799999999999997</v>
      </c>
    </row>
    <row r="56" spans="1:69">
      <c r="A56" s="8" t="s">
        <v>98</v>
      </c>
      <c r="B56" s="15">
        <f>'[3]26'!B58</f>
        <v>320</v>
      </c>
      <c r="C56" s="16">
        <f>'[3]26'!C58</f>
        <v>0</v>
      </c>
      <c r="D56" s="16">
        <f>'[3]26'!D58</f>
        <v>0</v>
      </c>
      <c r="E56" s="16">
        <f>'[3]26'!E58</f>
        <v>0</v>
      </c>
      <c r="F56" s="16">
        <f>'[3]26'!F58</f>
        <v>1010</v>
      </c>
      <c r="G56" s="16">
        <f>'[3]26'!G58</f>
        <v>0</v>
      </c>
      <c r="H56" s="17">
        <f t="shared" si="27"/>
        <v>1330</v>
      </c>
      <c r="I56" s="15">
        <f>'[3]26'!J58</f>
        <v>270</v>
      </c>
      <c r="J56" s="16">
        <f>'[3]26'!K58</f>
        <v>0</v>
      </c>
      <c r="K56" s="16">
        <f>'[3]26'!L58</f>
        <v>0</v>
      </c>
      <c r="L56" s="16">
        <f>'[3]26'!M58</f>
        <v>0</v>
      </c>
      <c r="M56" s="16">
        <f>'[3]26'!N58</f>
        <v>0</v>
      </c>
      <c r="N56" s="16">
        <f>'[3]26'!O58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206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206</v>
      </c>
      <c r="AT56" s="8">
        <v>30.82</v>
      </c>
      <c r="AU56" s="8">
        <v>30.82</v>
      </c>
      <c r="AW56" s="198">
        <v>32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32</v>
      </c>
      <c r="BD56" s="198">
        <v>32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32</v>
      </c>
      <c r="BL56" s="8">
        <f t="shared" si="21"/>
        <v>30.82</v>
      </c>
      <c r="BM56" s="8">
        <f t="shared" si="22"/>
        <v>30.82</v>
      </c>
      <c r="BN56" s="8">
        <f t="shared" si="23"/>
        <v>32</v>
      </c>
      <c r="BO56" s="8">
        <f t="shared" si="24"/>
        <v>32</v>
      </c>
      <c r="BP56" s="139">
        <f t="shared" si="25"/>
        <v>-1.1799999999999997</v>
      </c>
      <c r="BQ56" s="139">
        <f t="shared" si="26"/>
        <v>-1.1799999999999997</v>
      </c>
    </row>
    <row r="57" spans="1:69">
      <c r="A57" s="8" t="s">
        <v>99</v>
      </c>
      <c r="B57" s="15">
        <f>'[3]26'!B59</f>
        <v>320</v>
      </c>
      <c r="C57" s="16">
        <f>'[3]26'!C59</f>
        <v>0</v>
      </c>
      <c r="D57" s="16">
        <f>'[3]26'!D59</f>
        <v>0</v>
      </c>
      <c r="E57" s="16">
        <f>'[3]26'!E59</f>
        <v>0</v>
      </c>
      <c r="F57" s="16">
        <f>'[3]26'!F59</f>
        <v>1010</v>
      </c>
      <c r="G57" s="16">
        <f>'[3]26'!G59</f>
        <v>0</v>
      </c>
      <c r="H57" s="17">
        <f t="shared" si="27"/>
        <v>1330</v>
      </c>
      <c r="I57" s="15">
        <f>'[3]26'!J59</f>
        <v>270</v>
      </c>
      <c r="J57" s="16">
        <f>'[3]26'!K59</f>
        <v>0</v>
      </c>
      <c r="K57" s="16">
        <f>'[3]26'!L59</f>
        <v>0</v>
      </c>
      <c r="L57" s="16">
        <f>'[3]26'!M59</f>
        <v>0</v>
      </c>
      <c r="M57" s="16">
        <f>'[3]26'!N59</f>
        <v>0</v>
      </c>
      <c r="N57" s="16">
        <f>'[3]26'!O59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206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206</v>
      </c>
      <c r="AT57" s="8">
        <v>30.82</v>
      </c>
      <c r="AU57" s="8">
        <v>30.82</v>
      </c>
      <c r="AW57" s="198">
        <v>32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32</v>
      </c>
      <c r="BD57" s="198">
        <v>32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32</v>
      </c>
      <c r="BL57" s="8">
        <f t="shared" si="21"/>
        <v>30.82</v>
      </c>
      <c r="BM57" s="8">
        <f t="shared" si="22"/>
        <v>30.82</v>
      </c>
      <c r="BN57" s="8">
        <f t="shared" si="23"/>
        <v>32</v>
      </c>
      <c r="BO57" s="8">
        <f t="shared" si="24"/>
        <v>32</v>
      </c>
      <c r="BP57" s="139">
        <f t="shared" si="25"/>
        <v>-1.1799999999999997</v>
      </c>
      <c r="BQ57" s="139">
        <f t="shared" si="26"/>
        <v>-1.1799999999999997</v>
      </c>
    </row>
    <row r="58" spans="1:69">
      <c r="A58" s="8" t="s">
        <v>100</v>
      </c>
      <c r="B58" s="15">
        <f>'[3]26'!B60</f>
        <v>320</v>
      </c>
      <c r="C58" s="16">
        <f>'[3]26'!C60</f>
        <v>0</v>
      </c>
      <c r="D58" s="16">
        <f>'[3]26'!D60</f>
        <v>0</v>
      </c>
      <c r="E58" s="16">
        <f>'[3]26'!E60</f>
        <v>0</v>
      </c>
      <c r="F58" s="16">
        <f>'[3]26'!F60</f>
        <v>1010</v>
      </c>
      <c r="G58" s="16">
        <f>'[3]26'!G60</f>
        <v>0</v>
      </c>
      <c r="H58" s="17">
        <f t="shared" si="27"/>
        <v>1330</v>
      </c>
      <c r="I58" s="15">
        <f>'[3]26'!J60</f>
        <v>270</v>
      </c>
      <c r="J58" s="16">
        <f>'[3]26'!K60</f>
        <v>0</v>
      </c>
      <c r="K58" s="16">
        <f>'[3]26'!L60</f>
        <v>0</v>
      </c>
      <c r="L58" s="16">
        <f>'[3]26'!M60</f>
        <v>0</v>
      </c>
      <c r="M58" s="16">
        <f>'[3]26'!N60</f>
        <v>0</v>
      </c>
      <c r="N58" s="16">
        <f>'[3]26'!O60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206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206</v>
      </c>
      <c r="AT58" s="8">
        <v>30.82</v>
      </c>
      <c r="AU58" s="8">
        <v>30.82</v>
      </c>
      <c r="AW58" s="198">
        <v>32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32</v>
      </c>
      <c r="BD58" s="198">
        <v>32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32</v>
      </c>
      <c r="BL58" s="8">
        <f t="shared" si="21"/>
        <v>30.82</v>
      </c>
      <c r="BM58" s="8">
        <f t="shared" si="22"/>
        <v>30.82</v>
      </c>
      <c r="BN58" s="8">
        <f t="shared" si="23"/>
        <v>32</v>
      </c>
      <c r="BO58" s="8">
        <f t="shared" si="24"/>
        <v>32</v>
      </c>
      <c r="BP58" s="139">
        <f t="shared" si="25"/>
        <v>-1.1799999999999997</v>
      </c>
      <c r="BQ58" s="139">
        <f t="shared" si="26"/>
        <v>-1.1799999999999997</v>
      </c>
    </row>
    <row r="59" spans="1:69">
      <c r="A59" s="8" t="s">
        <v>101</v>
      </c>
      <c r="B59" s="15">
        <f>'[3]26'!B61</f>
        <v>320</v>
      </c>
      <c r="C59" s="16">
        <f>'[3]26'!C61</f>
        <v>0</v>
      </c>
      <c r="D59" s="16">
        <f>'[3]26'!D61</f>
        <v>0</v>
      </c>
      <c r="E59" s="16">
        <f>'[3]26'!E61</f>
        <v>0</v>
      </c>
      <c r="F59" s="16">
        <f>'[3]26'!F61</f>
        <v>1010</v>
      </c>
      <c r="G59" s="16">
        <f>'[3]26'!G61</f>
        <v>0</v>
      </c>
      <c r="H59" s="17">
        <f t="shared" si="27"/>
        <v>1330</v>
      </c>
      <c r="I59" s="15">
        <f>'[3]26'!J61</f>
        <v>270</v>
      </c>
      <c r="J59" s="16">
        <f>'[3]26'!K61</f>
        <v>0</v>
      </c>
      <c r="K59" s="16">
        <f>'[3]26'!L61</f>
        <v>0</v>
      </c>
      <c r="L59" s="16">
        <f>'[3]26'!M61</f>
        <v>0</v>
      </c>
      <c r="M59" s="16">
        <f>'[3]26'!N61</f>
        <v>0</v>
      </c>
      <c r="N59" s="16">
        <f>'[3]26'!O61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26.42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26.42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211.57999999999998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211.57999999999998</v>
      </c>
      <c r="AT59" s="8">
        <v>30.82</v>
      </c>
      <c r="AU59" s="8">
        <v>30.82</v>
      </c>
      <c r="AW59" s="198">
        <v>26.42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26.42</v>
      </c>
      <c r="BD59" s="198">
        <v>32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32</v>
      </c>
      <c r="BL59" s="8">
        <f t="shared" si="21"/>
        <v>30.82</v>
      </c>
      <c r="BM59" s="8">
        <f t="shared" si="22"/>
        <v>30.82</v>
      </c>
      <c r="BN59" s="8">
        <f t="shared" si="23"/>
        <v>26.42</v>
      </c>
      <c r="BO59" s="8">
        <f t="shared" si="24"/>
        <v>32</v>
      </c>
      <c r="BP59" s="139">
        <f t="shared" si="25"/>
        <v>4.3999999999999986</v>
      </c>
      <c r="BQ59" s="139">
        <f t="shared" si="26"/>
        <v>-1.1799999999999997</v>
      </c>
    </row>
    <row r="60" spans="1:69">
      <c r="A60" s="8" t="s">
        <v>102</v>
      </c>
      <c r="B60" s="15">
        <f>'[3]26'!B62</f>
        <v>320</v>
      </c>
      <c r="C60" s="16">
        <f>'[3]26'!C62</f>
        <v>0</v>
      </c>
      <c r="D60" s="16">
        <f>'[3]26'!D62</f>
        <v>0</v>
      </c>
      <c r="E60" s="16">
        <f>'[3]26'!E62</f>
        <v>0</v>
      </c>
      <c r="F60" s="16">
        <f>'[3]26'!F62</f>
        <v>1010</v>
      </c>
      <c r="G60" s="16">
        <f>'[3]26'!G62</f>
        <v>0</v>
      </c>
      <c r="H60" s="17">
        <f t="shared" si="27"/>
        <v>1330</v>
      </c>
      <c r="I60" s="15">
        <f>'[3]26'!J62</f>
        <v>270</v>
      </c>
      <c r="J60" s="16">
        <f>'[3]26'!K62</f>
        <v>0</v>
      </c>
      <c r="K60" s="16">
        <f>'[3]26'!L62</f>
        <v>0</v>
      </c>
      <c r="L60" s="16">
        <f>'[3]26'!M62</f>
        <v>0</v>
      </c>
      <c r="M60" s="16">
        <f>'[3]26'!N62</f>
        <v>0</v>
      </c>
      <c r="N60" s="16">
        <f>'[3]26'!O62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26.42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26.42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211.57999999999998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211.57999999999998</v>
      </c>
      <c r="AT60" s="8">
        <v>30.82</v>
      </c>
      <c r="AU60" s="8">
        <v>30.82</v>
      </c>
      <c r="AW60" s="198">
        <v>26.42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26.42</v>
      </c>
      <c r="BD60" s="198">
        <v>32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32</v>
      </c>
      <c r="BL60" s="8">
        <f t="shared" si="21"/>
        <v>30.82</v>
      </c>
      <c r="BM60" s="8">
        <f t="shared" si="22"/>
        <v>30.82</v>
      </c>
      <c r="BN60" s="8">
        <f t="shared" si="23"/>
        <v>26.42</v>
      </c>
      <c r="BO60" s="8">
        <f t="shared" si="24"/>
        <v>32</v>
      </c>
      <c r="BP60" s="139">
        <f t="shared" si="25"/>
        <v>4.3999999999999986</v>
      </c>
      <c r="BQ60" s="139">
        <f t="shared" si="26"/>
        <v>-1.1799999999999997</v>
      </c>
    </row>
    <row r="61" spans="1:69">
      <c r="A61" s="8" t="s">
        <v>103</v>
      </c>
      <c r="B61" s="15">
        <f>'[3]26'!B63</f>
        <v>320</v>
      </c>
      <c r="C61" s="16">
        <f>'[3]26'!C63</f>
        <v>0</v>
      </c>
      <c r="D61" s="16">
        <f>'[3]26'!D63</f>
        <v>0</v>
      </c>
      <c r="E61" s="16">
        <f>'[3]26'!E63</f>
        <v>0</v>
      </c>
      <c r="F61" s="16">
        <f>'[3]26'!F63</f>
        <v>1010</v>
      </c>
      <c r="G61" s="16">
        <f>'[3]26'!G63</f>
        <v>0</v>
      </c>
      <c r="H61" s="17">
        <f t="shared" si="27"/>
        <v>1330</v>
      </c>
      <c r="I61" s="15">
        <f>'[3]26'!J63</f>
        <v>270</v>
      </c>
      <c r="J61" s="16">
        <f>'[3]26'!K63</f>
        <v>0</v>
      </c>
      <c r="K61" s="16">
        <f>'[3]26'!L63</f>
        <v>0</v>
      </c>
      <c r="L61" s="16">
        <f>'[3]26'!M63</f>
        <v>0</v>
      </c>
      <c r="M61" s="16">
        <f>'[3]26'!N63</f>
        <v>0</v>
      </c>
      <c r="N61" s="16">
        <f>'[3]26'!O63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26.42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26.42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211.57999999999998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211.57999999999998</v>
      </c>
      <c r="AT61" s="8">
        <v>25.45</v>
      </c>
      <c r="AU61" s="8">
        <v>30.82</v>
      </c>
      <c r="AW61" s="198">
        <v>26.42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26.42</v>
      </c>
      <c r="BD61" s="198">
        <v>32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32</v>
      </c>
      <c r="BL61" s="8">
        <f t="shared" si="21"/>
        <v>25.45</v>
      </c>
      <c r="BM61" s="8">
        <f t="shared" si="22"/>
        <v>30.82</v>
      </c>
      <c r="BN61" s="8">
        <f t="shared" si="23"/>
        <v>26.42</v>
      </c>
      <c r="BO61" s="8">
        <f t="shared" si="24"/>
        <v>32</v>
      </c>
      <c r="BP61" s="139">
        <f t="shared" si="25"/>
        <v>-0.97000000000000242</v>
      </c>
      <c r="BQ61" s="139">
        <f t="shared" si="26"/>
        <v>-1.1799999999999997</v>
      </c>
    </row>
    <row r="62" spans="1:69">
      <c r="A62" s="8" t="s">
        <v>104</v>
      </c>
      <c r="B62" s="15">
        <f>'[3]26'!B64</f>
        <v>320</v>
      </c>
      <c r="C62" s="16">
        <f>'[3]26'!C64</f>
        <v>0</v>
      </c>
      <c r="D62" s="16">
        <f>'[3]26'!D64</f>
        <v>0</v>
      </c>
      <c r="E62" s="16">
        <f>'[3]26'!E64</f>
        <v>0</v>
      </c>
      <c r="F62" s="16">
        <f>'[3]26'!F64</f>
        <v>1010</v>
      </c>
      <c r="G62" s="16">
        <f>'[3]26'!G64</f>
        <v>0</v>
      </c>
      <c r="H62" s="17">
        <f t="shared" si="27"/>
        <v>1330</v>
      </c>
      <c r="I62" s="15">
        <f>'[3]26'!J64</f>
        <v>270</v>
      </c>
      <c r="J62" s="16">
        <f>'[3]26'!K64</f>
        <v>0</v>
      </c>
      <c r="K62" s="16">
        <f>'[3]26'!L64</f>
        <v>0</v>
      </c>
      <c r="L62" s="16">
        <f>'[3]26'!M64</f>
        <v>0</v>
      </c>
      <c r="M62" s="16">
        <f>'[3]26'!N64</f>
        <v>0</v>
      </c>
      <c r="N62" s="16">
        <f>'[3]26'!O64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26.42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26.42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211.57999999999998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211.57999999999998</v>
      </c>
      <c r="AT62" s="8">
        <v>25.45</v>
      </c>
      <c r="AU62" s="8">
        <v>30.82</v>
      </c>
      <c r="AW62" s="198">
        <v>26.42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26.42</v>
      </c>
      <c r="BD62" s="198">
        <v>32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32</v>
      </c>
      <c r="BL62" s="8">
        <f t="shared" si="21"/>
        <v>25.45</v>
      </c>
      <c r="BM62" s="8">
        <f t="shared" si="22"/>
        <v>30.82</v>
      </c>
      <c r="BN62" s="8">
        <f t="shared" si="23"/>
        <v>26.42</v>
      </c>
      <c r="BO62" s="8">
        <f t="shared" si="24"/>
        <v>32</v>
      </c>
      <c r="BP62" s="139">
        <f t="shared" si="25"/>
        <v>-0.97000000000000242</v>
      </c>
      <c r="BQ62" s="139">
        <f t="shared" si="26"/>
        <v>-1.1799999999999997</v>
      </c>
    </row>
    <row r="63" spans="1:69">
      <c r="A63" s="8" t="s">
        <v>105</v>
      </c>
      <c r="B63" s="15">
        <f>'[3]26'!B65</f>
        <v>320</v>
      </c>
      <c r="C63" s="16">
        <f>'[3]26'!C65</f>
        <v>0</v>
      </c>
      <c r="D63" s="16">
        <f>'[3]26'!D65</f>
        <v>0</v>
      </c>
      <c r="E63" s="16">
        <f>'[3]26'!E65</f>
        <v>0</v>
      </c>
      <c r="F63" s="16">
        <f>'[3]26'!F65</f>
        <v>1010</v>
      </c>
      <c r="G63" s="16">
        <f>'[3]26'!G65</f>
        <v>0</v>
      </c>
      <c r="H63" s="17">
        <f t="shared" si="27"/>
        <v>1330</v>
      </c>
      <c r="I63" s="15">
        <f>'[3]26'!J65</f>
        <v>270</v>
      </c>
      <c r="J63" s="16">
        <f>'[3]26'!K65</f>
        <v>0</v>
      </c>
      <c r="K63" s="16">
        <f>'[3]26'!L65</f>
        <v>0</v>
      </c>
      <c r="L63" s="16">
        <f>'[3]26'!M65</f>
        <v>0</v>
      </c>
      <c r="M63" s="16">
        <f>'[3]26'!N65</f>
        <v>0</v>
      </c>
      <c r="N63" s="16">
        <f>'[3]26'!O65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26.42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26.42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211.57999999999998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211.57999999999998</v>
      </c>
      <c r="AT63" s="8">
        <v>25.45</v>
      </c>
      <c r="AU63" s="8">
        <v>30.82</v>
      </c>
      <c r="AW63" s="198">
        <v>26.42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26.42</v>
      </c>
      <c r="BD63" s="198">
        <v>32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32</v>
      </c>
      <c r="BL63" s="8">
        <f t="shared" si="21"/>
        <v>25.45</v>
      </c>
      <c r="BM63" s="8">
        <f t="shared" si="22"/>
        <v>30.82</v>
      </c>
      <c r="BN63" s="8">
        <f t="shared" si="23"/>
        <v>26.42</v>
      </c>
      <c r="BO63" s="8">
        <f t="shared" si="24"/>
        <v>32</v>
      </c>
      <c r="BP63" s="139">
        <f t="shared" si="25"/>
        <v>-0.97000000000000242</v>
      </c>
      <c r="BQ63" s="139">
        <f t="shared" si="26"/>
        <v>-1.1799999999999997</v>
      </c>
    </row>
    <row r="64" spans="1:69">
      <c r="A64" s="8" t="s">
        <v>106</v>
      </c>
      <c r="B64" s="15">
        <f>'[3]26'!B66</f>
        <v>320</v>
      </c>
      <c r="C64" s="16">
        <f>'[3]26'!C66</f>
        <v>0</v>
      </c>
      <c r="D64" s="16">
        <f>'[3]26'!D66</f>
        <v>0</v>
      </c>
      <c r="E64" s="16">
        <f>'[3]26'!E66</f>
        <v>0</v>
      </c>
      <c r="F64" s="16">
        <f>'[3]26'!F66</f>
        <v>1010</v>
      </c>
      <c r="G64" s="16">
        <f>'[3]26'!G66</f>
        <v>0</v>
      </c>
      <c r="H64" s="17">
        <f t="shared" si="27"/>
        <v>1330</v>
      </c>
      <c r="I64" s="15">
        <f>'[3]26'!J66</f>
        <v>270</v>
      </c>
      <c r="J64" s="16">
        <f>'[3]26'!K66</f>
        <v>0</v>
      </c>
      <c r="K64" s="16">
        <f>'[3]26'!L66</f>
        <v>0</v>
      </c>
      <c r="L64" s="16">
        <f>'[3]26'!M66</f>
        <v>0</v>
      </c>
      <c r="M64" s="16">
        <f>'[3]26'!N66</f>
        <v>0</v>
      </c>
      <c r="N64" s="16">
        <f>'[3]26'!O66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26.42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26.42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211.57999999999998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211.57999999999998</v>
      </c>
      <c r="AT64" s="8">
        <v>25.45</v>
      </c>
      <c r="AU64" s="8">
        <v>30.82</v>
      </c>
      <c r="AW64" s="198">
        <v>26.42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26.42</v>
      </c>
      <c r="BD64" s="198">
        <v>32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32</v>
      </c>
      <c r="BL64" s="8">
        <f t="shared" si="21"/>
        <v>25.45</v>
      </c>
      <c r="BM64" s="8">
        <f t="shared" si="22"/>
        <v>30.82</v>
      </c>
      <c r="BN64" s="8">
        <f t="shared" si="23"/>
        <v>26.42</v>
      </c>
      <c r="BO64" s="8">
        <f t="shared" si="24"/>
        <v>32</v>
      </c>
      <c r="BP64" s="139">
        <f t="shared" si="25"/>
        <v>-0.97000000000000242</v>
      </c>
      <c r="BQ64" s="139">
        <f t="shared" si="26"/>
        <v>-1.1799999999999997</v>
      </c>
    </row>
    <row r="65" spans="1:69">
      <c r="A65" s="8" t="s">
        <v>107</v>
      </c>
      <c r="B65" s="15">
        <f>'[3]26'!B67</f>
        <v>320</v>
      </c>
      <c r="C65" s="16">
        <f>'[3]26'!C67</f>
        <v>0</v>
      </c>
      <c r="D65" s="16">
        <f>'[3]26'!D67</f>
        <v>0</v>
      </c>
      <c r="E65" s="16">
        <f>'[3]26'!E67</f>
        <v>0</v>
      </c>
      <c r="F65" s="16">
        <f>'[3]26'!F67</f>
        <v>1010</v>
      </c>
      <c r="G65" s="16">
        <f>'[3]26'!G67</f>
        <v>0</v>
      </c>
      <c r="H65" s="17">
        <f t="shared" si="27"/>
        <v>1330</v>
      </c>
      <c r="I65" s="15">
        <f>'[3]26'!J67</f>
        <v>270</v>
      </c>
      <c r="J65" s="16">
        <f>'[3]26'!K67</f>
        <v>0</v>
      </c>
      <c r="K65" s="16">
        <f>'[3]26'!L67</f>
        <v>0</v>
      </c>
      <c r="L65" s="16">
        <f>'[3]26'!M67</f>
        <v>0</v>
      </c>
      <c r="M65" s="16">
        <f>'[3]26'!N67</f>
        <v>0</v>
      </c>
      <c r="N65" s="16">
        <f>'[3]26'!O67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26.42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26.42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211.57999999999998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211.57999999999998</v>
      </c>
      <c r="AT65" s="8">
        <v>25.45</v>
      </c>
      <c r="AU65" s="8">
        <v>30.82</v>
      </c>
      <c r="AW65" s="198">
        <v>26.42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26.42</v>
      </c>
      <c r="BD65" s="198">
        <v>32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32</v>
      </c>
      <c r="BL65" s="8">
        <f t="shared" si="21"/>
        <v>25.45</v>
      </c>
      <c r="BM65" s="8">
        <f t="shared" si="22"/>
        <v>30.82</v>
      </c>
      <c r="BN65" s="8">
        <f t="shared" si="23"/>
        <v>26.42</v>
      </c>
      <c r="BO65" s="8">
        <f t="shared" si="24"/>
        <v>32</v>
      </c>
      <c r="BP65" s="139">
        <f t="shared" si="25"/>
        <v>-0.97000000000000242</v>
      </c>
      <c r="BQ65" s="139">
        <f t="shared" si="26"/>
        <v>-1.1799999999999997</v>
      </c>
    </row>
    <row r="66" spans="1:69">
      <c r="A66" s="8" t="s">
        <v>108</v>
      </c>
      <c r="B66" s="15">
        <f>'[3]26'!B68</f>
        <v>320</v>
      </c>
      <c r="C66" s="16">
        <f>'[3]26'!C68</f>
        <v>0</v>
      </c>
      <c r="D66" s="16">
        <f>'[3]26'!D68</f>
        <v>0</v>
      </c>
      <c r="E66" s="16">
        <f>'[3]26'!E68</f>
        <v>0</v>
      </c>
      <c r="F66" s="16">
        <f>'[3]26'!F68</f>
        <v>1010</v>
      </c>
      <c r="G66" s="16">
        <f>'[3]26'!G68</f>
        <v>0</v>
      </c>
      <c r="H66" s="17">
        <f t="shared" si="27"/>
        <v>1330</v>
      </c>
      <c r="I66" s="15">
        <f>'[3]26'!J68</f>
        <v>270</v>
      </c>
      <c r="J66" s="16">
        <f>'[3]26'!K68</f>
        <v>0</v>
      </c>
      <c r="K66" s="16">
        <f>'[3]26'!L68</f>
        <v>0</v>
      </c>
      <c r="L66" s="16">
        <f>'[3]26'!M68</f>
        <v>0</v>
      </c>
      <c r="M66" s="16">
        <f>'[3]26'!N68</f>
        <v>0</v>
      </c>
      <c r="N66" s="16">
        <f>'[3]26'!O68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206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206</v>
      </c>
      <c r="AT66" s="8">
        <v>30.82</v>
      </c>
      <c r="AU66" s="8">
        <v>30.82</v>
      </c>
      <c r="AW66" s="198">
        <v>32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32</v>
      </c>
      <c r="BD66" s="198">
        <v>32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32</v>
      </c>
      <c r="BL66" s="8">
        <f t="shared" si="21"/>
        <v>30.82</v>
      </c>
      <c r="BM66" s="8">
        <f t="shared" si="22"/>
        <v>30.82</v>
      </c>
      <c r="BN66" s="8">
        <f t="shared" si="23"/>
        <v>32</v>
      </c>
      <c r="BO66" s="8">
        <f t="shared" si="24"/>
        <v>32</v>
      </c>
      <c r="BP66" s="139">
        <f t="shared" si="25"/>
        <v>-1.1799999999999997</v>
      </c>
      <c r="BQ66" s="139">
        <f t="shared" si="26"/>
        <v>-1.1799999999999997</v>
      </c>
    </row>
    <row r="67" spans="1:69">
      <c r="A67" s="8" t="s">
        <v>109</v>
      </c>
      <c r="B67" s="15">
        <f>'[3]26'!B69</f>
        <v>320</v>
      </c>
      <c r="C67" s="16">
        <f>'[3]26'!C69</f>
        <v>0</v>
      </c>
      <c r="D67" s="16">
        <f>'[3]26'!D69</f>
        <v>0</v>
      </c>
      <c r="E67" s="16">
        <f>'[3]26'!E69</f>
        <v>0</v>
      </c>
      <c r="F67" s="16">
        <f>'[3]26'!F69</f>
        <v>1010</v>
      </c>
      <c r="G67" s="16">
        <f>'[3]26'!G69</f>
        <v>0</v>
      </c>
      <c r="H67" s="17">
        <f t="shared" si="27"/>
        <v>1330</v>
      </c>
      <c r="I67" s="15">
        <f>'[3]26'!J69</f>
        <v>282.54000000000002</v>
      </c>
      <c r="J67" s="16">
        <f>'[3]26'!K69</f>
        <v>0</v>
      </c>
      <c r="K67" s="16">
        <f>'[3]26'!L69</f>
        <v>0</v>
      </c>
      <c r="L67" s="16">
        <f>'[3]26'!M69</f>
        <v>0</v>
      </c>
      <c r="M67" s="16">
        <f>'[3]26'!N69</f>
        <v>0</v>
      </c>
      <c r="N67" s="16">
        <f>'[3]26'!O69</f>
        <v>0</v>
      </c>
      <c r="O67" s="17">
        <f t="shared" si="28"/>
        <v>282.54000000000002</v>
      </c>
      <c r="P67" s="18">
        <f>frq!C67</f>
        <v>1</v>
      </c>
      <c r="Q67" s="15">
        <f t="shared" si="33"/>
        <v>282.54000000000002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282.54000000000002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218.54000000000002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218.54000000000002</v>
      </c>
      <c r="AT67" s="8">
        <v>30.82</v>
      </c>
      <c r="AU67" s="8">
        <v>30.82</v>
      </c>
      <c r="AW67" s="198">
        <v>32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32</v>
      </c>
      <c r="BD67" s="198">
        <v>32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32</v>
      </c>
      <c r="BL67" s="8">
        <f t="shared" si="21"/>
        <v>30.82</v>
      </c>
      <c r="BM67" s="8">
        <f t="shared" si="22"/>
        <v>30.82</v>
      </c>
      <c r="BN67" s="8">
        <f t="shared" si="23"/>
        <v>32</v>
      </c>
      <c r="BO67" s="8">
        <f t="shared" si="24"/>
        <v>32</v>
      </c>
      <c r="BP67" s="139">
        <f t="shared" si="25"/>
        <v>-1.1799999999999997</v>
      </c>
      <c r="BQ67" s="139">
        <f t="shared" si="26"/>
        <v>-1.1799999999999997</v>
      </c>
    </row>
    <row r="68" spans="1:69">
      <c r="A68" s="8" t="s">
        <v>110</v>
      </c>
      <c r="B68" s="15">
        <f>'[3]26'!B70</f>
        <v>320</v>
      </c>
      <c r="C68" s="16">
        <f>'[3]26'!C70</f>
        <v>0</v>
      </c>
      <c r="D68" s="16">
        <f>'[3]26'!D70</f>
        <v>0</v>
      </c>
      <c r="E68" s="16">
        <f>'[3]26'!E70</f>
        <v>0</v>
      </c>
      <c r="F68" s="16">
        <f>'[3]26'!F70</f>
        <v>1010</v>
      </c>
      <c r="G68" s="16">
        <f>'[3]26'!G70</f>
        <v>0</v>
      </c>
      <c r="H68" s="17">
        <f t="shared" si="27"/>
        <v>1330</v>
      </c>
      <c r="I68" s="15">
        <f>'[3]26'!J70</f>
        <v>287.61</v>
      </c>
      <c r="J68" s="16">
        <f>'[3]26'!K70</f>
        <v>0</v>
      </c>
      <c r="K68" s="16">
        <f>'[3]26'!L70</f>
        <v>0</v>
      </c>
      <c r="L68" s="16">
        <f>'[3]26'!M70</f>
        <v>0</v>
      </c>
      <c r="M68" s="16">
        <f>'[3]26'!N70</f>
        <v>0</v>
      </c>
      <c r="N68" s="16">
        <f>'[3]26'!O70</f>
        <v>0</v>
      </c>
      <c r="O68" s="17">
        <f t="shared" si="28"/>
        <v>287.61</v>
      </c>
      <c r="P68" s="18">
        <f>frq!C68</f>
        <v>1</v>
      </c>
      <c r="Q68" s="15">
        <f t="shared" si="33"/>
        <v>287.61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287.61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223.61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223.61</v>
      </c>
      <c r="AT68" s="8">
        <v>30.82</v>
      </c>
      <c r="AU68" s="8">
        <v>30.82</v>
      </c>
      <c r="AW68" s="198">
        <v>32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32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30.82</v>
      </c>
      <c r="BM68" s="8">
        <f t="shared" ref="BM68:BM98" si="54">AU68</f>
        <v>30.82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-1.1799999999999997</v>
      </c>
      <c r="BQ68" s="139">
        <f t="shared" ref="BQ68:BQ98" si="58">BM68-BO68</f>
        <v>-1.1799999999999997</v>
      </c>
    </row>
    <row r="69" spans="1:69">
      <c r="A69" s="8" t="s">
        <v>111</v>
      </c>
      <c r="B69" s="15">
        <f>'[3]26'!B71</f>
        <v>320</v>
      </c>
      <c r="C69" s="16">
        <f>'[3]26'!C71</f>
        <v>0</v>
      </c>
      <c r="D69" s="16">
        <f>'[3]26'!D71</f>
        <v>0</v>
      </c>
      <c r="E69" s="16">
        <f>'[3]26'!E71</f>
        <v>0</v>
      </c>
      <c r="F69" s="16">
        <f>'[3]26'!F71</f>
        <v>1010</v>
      </c>
      <c r="G69" s="16">
        <f>'[3]26'!G71</f>
        <v>0</v>
      </c>
      <c r="H69" s="17">
        <f t="shared" ref="H69:H98" si="59">SUM(B69:G69)</f>
        <v>1330</v>
      </c>
      <c r="I69" s="15">
        <f>'[3]26'!J71</f>
        <v>315</v>
      </c>
      <c r="J69" s="16">
        <f>'[3]26'!K71</f>
        <v>0</v>
      </c>
      <c r="K69" s="16">
        <f>'[3]26'!L71</f>
        <v>0</v>
      </c>
      <c r="L69" s="16">
        <f>'[3]26'!M71</f>
        <v>0</v>
      </c>
      <c r="M69" s="16">
        <f>'[3]26'!N71</f>
        <v>0</v>
      </c>
      <c r="N69" s="16">
        <f>'[3]26'!O71</f>
        <v>0</v>
      </c>
      <c r="O69" s="17">
        <f t="shared" ref="O69:O98" si="60">SUM(I69:N69)</f>
        <v>315</v>
      </c>
      <c r="P69" s="18">
        <f>frq!C69</f>
        <v>1</v>
      </c>
      <c r="Q69" s="15">
        <f t="shared" si="33"/>
        <v>315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315</v>
      </c>
      <c r="X69" s="8">
        <f t="shared" si="36"/>
        <v>31.5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31.5</v>
      </c>
      <c r="AE69" s="8">
        <f t="shared" si="43"/>
        <v>31.5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31.5</v>
      </c>
      <c r="AL69" s="8">
        <f t="shared" si="35"/>
        <v>252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252</v>
      </c>
      <c r="AT69" s="8">
        <v>30.34</v>
      </c>
      <c r="AU69" s="8">
        <v>30.34</v>
      </c>
      <c r="AW69" s="198">
        <v>31.5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31.5</v>
      </c>
      <c r="BD69" s="198">
        <v>31.5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31.5</v>
      </c>
      <c r="BL69" s="8">
        <f t="shared" si="53"/>
        <v>30.34</v>
      </c>
      <c r="BM69" s="8">
        <f t="shared" si="54"/>
        <v>30.34</v>
      </c>
      <c r="BN69" s="8">
        <f t="shared" si="55"/>
        <v>31.5</v>
      </c>
      <c r="BO69" s="8">
        <f t="shared" si="56"/>
        <v>31.5</v>
      </c>
      <c r="BP69" s="139">
        <f t="shared" si="57"/>
        <v>-1.1600000000000001</v>
      </c>
      <c r="BQ69" s="139">
        <f t="shared" si="58"/>
        <v>-1.1600000000000001</v>
      </c>
    </row>
    <row r="70" spans="1:69">
      <c r="A70" s="8" t="s">
        <v>112</v>
      </c>
      <c r="B70" s="15">
        <f>'[3]26'!B72</f>
        <v>320</v>
      </c>
      <c r="C70" s="16">
        <f>'[3]26'!C72</f>
        <v>0</v>
      </c>
      <c r="D70" s="16">
        <f>'[3]26'!D72</f>
        <v>0</v>
      </c>
      <c r="E70" s="16">
        <f>'[3]26'!E72</f>
        <v>0</v>
      </c>
      <c r="F70" s="16">
        <f>'[3]26'!F72</f>
        <v>1010</v>
      </c>
      <c r="G70" s="16">
        <f>'[3]26'!G72</f>
        <v>0</v>
      </c>
      <c r="H70" s="17">
        <f t="shared" si="59"/>
        <v>1330</v>
      </c>
      <c r="I70" s="15">
        <f>'[3]26'!J72</f>
        <v>315</v>
      </c>
      <c r="J70" s="16">
        <f>'[3]26'!K72</f>
        <v>0</v>
      </c>
      <c r="K70" s="16">
        <f>'[3]26'!L72</f>
        <v>0</v>
      </c>
      <c r="L70" s="16">
        <f>'[3]26'!M72</f>
        <v>0</v>
      </c>
      <c r="M70" s="16">
        <f>'[3]26'!N72</f>
        <v>0</v>
      </c>
      <c r="N70" s="16">
        <f>'[3]26'!O72</f>
        <v>0</v>
      </c>
      <c r="O70" s="17">
        <f t="shared" si="60"/>
        <v>315</v>
      </c>
      <c r="P70" s="18">
        <f>frq!C70</f>
        <v>1</v>
      </c>
      <c r="Q70" s="15">
        <f t="shared" si="33"/>
        <v>315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315</v>
      </c>
      <c r="X70" s="8">
        <f t="shared" si="36"/>
        <v>31.5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31.5</v>
      </c>
      <c r="AE70" s="8">
        <f t="shared" si="43"/>
        <v>31.5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31.5</v>
      </c>
      <c r="AL70" s="8">
        <f t="shared" si="35"/>
        <v>252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252</v>
      </c>
      <c r="AT70" s="8">
        <v>30.34</v>
      </c>
      <c r="AU70" s="8">
        <v>30.34</v>
      </c>
      <c r="AW70" s="198">
        <v>31.5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31.5</v>
      </c>
      <c r="BD70" s="198">
        <v>31.5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31.5</v>
      </c>
      <c r="BL70" s="8">
        <f t="shared" si="53"/>
        <v>30.34</v>
      </c>
      <c r="BM70" s="8">
        <f t="shared" si="54"/>
        <v>30.34</v>
      </c>
      <c r="BN70" s="8">
        <f t="shared" si="55"/>
        <v>31.5</v>
      </c>
      <c r="BO70" s="8">
        <f t="shared" si="56"/>
        <v>31.5</v>
      </c>
      <c r="BP70" s="139">
        <f t="shared" si="57"/>
        <v>-1.1600000000000001</v>
      </c>
      <c r="BQ70" s="139">
        <f t="shared" si="58"/>
        <v>-1.1600000000000001</v>
      </c>
    </row>
    <row r="71" spans="1:69">
      <c r="A71" s="8" t="s">
        <v>113</v>
      </c>
      <c r="B71" s="15">
        <f>'[3]26'!B73</f>
        <v>0</v>
      </c>
      <c r="C71" s="16">
        <f>'[3]26'!C73</f>
        <v>0</v>
      </c>
      <c r="D71" s="16">
        <f>'[3]26'!D73</f>
        <v>0</v>
      </c>
      <c r="E71" s="16">
        <f>'[3]26'!E73</f>
        <v>0</v>
      </c>
      <c r="F71" s="16">
        <f>'[3]26'!F73</f>
        <v>1010</v>
      </c>
      <c r="G71" s="16">
        <f>'[3]26'!G73</f>
        <v>0</v>
      </c>
      <c r="H71" s="17">
        <f t="shared" si="59"/>
        <v>1010</v>
      </c>
      <c r="I71" s="15">
        <f>'[3]26'!J73</f>
        <v>0</v>
      </c>
      <c r="J71" s="16">
        <f>'[3]26'!K73</f>
        <v>0</v>
      </c>
      <c r="K71" s="16">
        <f>'[3]26'!L73</f>
        <v>0</v>
      </c>
      <c r="L71" s="16">
        <f>'[3]26'!M73</f>
        <v>0</v>
      </c>
      <c r="M71" s="16">
        <f>'[3]26'!N73</f>
        <v>0</v>
      </c>
      <c r="N71" s="16">
        <f>'[3]26'!O73</f>
        <v>0</v>
      </c>
      <c r="O71" s="17">
        <f t="shared" si="60"/>
        <v>0</v>
      </c>
      <c r="P71" s="18">
        <f>frq!C71</f>
        <v>1</v>
      </c>
      <c r="Q71" s="15">
        <f t="shared" si="33"/>
        <v>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0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0</v>
      </c>
      <c r="AT71" s="8">
        <v>30.34</v>
      </c>
      <c r="AU71" s="8">
        <v>30.34</v>
      </c>
      <c r="AW71" s="198">
        <v>0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0</v>
      </c>
      <c r="BD71" s="198">
        <v>0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0</v>
      </c>
      <c r="BL71" s="8">
        <f t="shared" si="53"/>
        <v>30.34</v>
      </c>
      <c r="BM71" s="8">
        <f t="shared" si="54"/>
        <v>30.34</v>
      </c>
      <c r="BN71" s="8">
        <f t="shared" si="55"/>
        <v>0</v>
      </c>
      <c r="BO71" s="8">
        <f t="shared" si="56"/>
        <v>0</v>
      </c>
      <c r="BP71" s="139">
        <f t="shared" si="57"/>
        <v>30.34</v>
      </c>
      <c r="BQ71" s="139">
        <f t="shared" si="58"/>
        <v>30.34</v>
      </c>
    </row>
    <row r="72" spans="1:69">
      <c r="A72" s="8" t="s">
        <v>114</v>
      </c>
      <c r="B72" s="15">
        <f>'[3]26'!B74</f>
        <v>0</v>
      </c>
      <c r="C72" s="16">
        <f>'[3]26'!C74</f>
        <v>0</v>
      </c>
      <c r="D72" s="16">
        <f>'[3]26'!D74</f>
        <v>0</v>
      </c>
      <c r="E72" s="16">
        <f>'[3]26'!E74</f>
        <v>0</v>
      </c>
      <c r="F72" s="16">
        <f>'[3]26'!F74</f>
        <v>1010</v>
      </c>
      <c r="G72" s="16">
        <f>'[3]26'!G74</f>
        <v>0</v>
      </c>
      <c r="H72" s="17">
        <f t="shared" si="59"/>
        <v>1010</v>
      </c>
      <c r="I72" s="15">
        <f>'[3]26'!J74</f>
        <v>0</v>
      </c>
      <c r="J72" s="16">
        <f>'[3]26'!K74</f>
        <v>0</v>
      </c>
      <c r="K72" s="16">
        <f>'[3]26'!L74</f>
        <v>0</v>
      </c>
      <c r="L72" s="16">
        <f>'[3]26'!M74</f>
        <v>0</v>
      </c>
      <c r="M72" s="16">
        <f>'[3]26'!N74</f>
        <v>0</v>
      </c>
      <c r="N72" s="16">
        <f>'[3]26'!O74</f>
        <v>0</v>
      </c>
      <c r="O72" s="17">
        <f t="shared" si="60"/>
        <v>0</v>
      </c>
      <c r="P72" s="18">
        <f>frq!C72</f>
        <v>1</v>
      </c>
      <c r="Q72" s="15">
        <f t="shared" si="33"/>
        <v>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0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0</v>
      </c>
      <c r="AT72" s="8">
        <v>30.34</v>
      </c>
      <c r="AU72" s="8">
        <v>30.34</v>
      </c>
      <c r="AW72" s="198">
        <v>0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0</v>
      </c>
      <c r="BD72" s="198">
        <v>0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0</v>
      </c>
      <c r="BL72" s="8">
        <f t="shared" si="53"/>
        <v>30.34</v>
      </c>
      <c r="BM72" s="8">
        <f t="shared" si="54"/>
        <v>30.34</v>
      </c>
      <c r="BN72" s="8">
        <f t="shared" si="55"/>
        <v>0</v>
      </c>
      <c r="BO72" s="8">
        <f t="shared" si="56"/>
        <v>0</v>
      </c>
      <c r="BP72" s="139">
        <f t="shared" si="57"/>
        <v>30.34</v>
      </c>
      <c r="BQ72" s="139">
        <f t="shared" si="58"/>
        <v>30.34</v>
      </c>
    </row>
    <row r="73" spans="1:69">
      <c r="A73" s="8" t="s">
        <v>115</v>
      </c>
      <c r="B73" s="15">
        <f>'[3]26'!B75</f>
        <v>0</v>
      </c>
      <c r="C73" s="16">
        <f>'[3]26'!C75</f>
        <v>35</v>
      </c>
      <c r="D73" s="16">
        <f>'[3]26'!D75</f>
        <v>0</v>
      </c>
      <c r="E73" s="16">
        <f>'[3]26'!E75</f>
        <v>0</v>
      </c>
      <c r="F73" s="16">
        <f>'[3]26'!F75</f>
        <v>1010</v>
      </c>
      <c r="G73" s="16">
        <f>'[3]26'!G75</f>
        <v>0</v>
      </c>
      <c r="H73" s="17">
        <f t="shared" si="59"/>
        <v>1045</v>
      </c>
      <c r="I73" s="15">
        <f>'[3]26'!J75</f>
        <v>0</v>
      </c>
      <c r="J73" s="16">
        <f>'[3]26'!K75</f>
        <v>35</v>
      </c>
      <c r="K73" s="16">
        <f>'[3]26'!L75</f>
        <v>0</v>
      </c>
      <c r="L73" s="16">
        <f>'[3]26'!M75</f>
        <v>0</v>
      </c>
      <c r="M73" s="16">
        <f>'[3]26'!N75</f>
        <v>0</v>
      </c>
      <c r="N73" s="16">
        <f>'[3]26'!O75</f>
        <v>0</v>
      </c>
      <c r="O73" s="17">
        <f t="shared" si="60"/>
        <v>35</v>
      </c>
      <c r="P73" s="18">
        <f>frq!C73</f>
        <v>1</v>
      </c>
      <c r="Q73" s="15">
        <f t="shared" si="33"/>
        <v>0</v>
      </c>
      <c r="R73" s="16">
        <f t="shared" si="33"/>
        <v>35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35</v>
      </c>
      <c r="X73" s="8">
        <f t="shared" si="36"/>
        <v>0</v>
      </c>
      <c r="Y73" s="8">
        <f t="shared" si="37"/>
        <v>3.5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3.5</v>
      </c>
      <c r="AE73" s="8">
        <f t="shared" si="43"/>
        <v>0</v>
      </c>
      <c r="AF73" s="8">
        <f t="shared" si="44"/>
        <v>3.5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3.5</v>
      </c>
      <c r="AL73" s="8">
        <f t="shared" si="35"/>
        <v>0</v>
      </c>
      <c r="AM73" s="8">
        <f t="shared" si="35"/>
        <v>28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28</v>
      </c>
      <c r="AT73" s="8">
        <v>30.34</v>
      </c>
      <c r="AU73" s="8">
        <v>30.34</v>
      </c>
      <c r="AW73" s="198">
        <v>0</v>
      </c>
      <c r="AX73" s="198">
        <v>3.5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3.5</v>
      </c>
      <c r="BD73" s="198">
        <v>0</v>
      </c>
      <c r="BE73" s="198">
        <v>3.5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3.5</v>
      </c>
      <c r="BL73" s="8">
        <f t="shared" si="53"/>
        <v>30.34</v>
      </c>
      <c r="BM73" s="8">
        <f t="shared" si="54"/>
        <v>30.34</v>
      </c>
      <c r="BN73" s="8">
        <f t="shared" si="55"/>
        <v>3.5</v>
      </c>
      <c r="BO73" s="8">
        <f t="shared" si="56"/>
        <v>3.5</v>
      </c>
      <c r="BP73" s="139">
        <f t="shared" si="57"/>
        <v>26.84</v>
      </c>
      <c r="BQ73" s="139">
        <f t="shared" si="58"/>
        <v>26.84</v>
      </c>
    </row>
    <row r="74" spans="1:69">
      <c r="A74" s="8" t="s">
        <v>116</v>
      </c>
      <c r="B74" s="15">
        <f>'[3]26'!B76</f>
        <v>130</v>
      </c>
      <c r="C74" s="16">
        <f>'[3]26'!C76</f>
        <v>0</v>
      </c>
      <c r="D74" s="16">
        <f>'[3]26'!D76</f>
        <v>0</v>
      </c>
      <c r="E74" s="16">
        <f>'[3]26'!E76</f>
        <v>0</v>
      </c>
      <c r="F74" s="16">
        <f>'[3]26'!F76</f>
        <v>1010</v>
      </c>
      <c r="G74" s="16">
        <f>'[3]26'!G76</f>
        <v>0</v>
      </c>
      <c r="H74" s="17">
        <f t="shared" si="59"/>
        <v>1140</v>
      </c>
      <c r="I74" s="15">
        <f>'[3]26'!J76</f>
        <v>130</v>
      </c>
      <c r="J74" s="16">
        <f>'[3]26'!K76</f>
        <v>0</v>
      </c>
      <c r="K74" s="16">
        <f>'[3]26'!L76</f>
        <v>0</v>
      </c>
      <c r="L74" s="16">
        <f>'[3]26'!M76</f>
        <v>0</v>
      </c>
      <c r="M74" s="16">
        <f>'[3]26'!N76</f>
        <v>0</v>
      </c>
      <c r="N74" s="16">
        <f>'[3]26'!O76</f>
        <v>0</v>
      </c>
      <c r="O74" s="17">
        <f t="shared" si="60"/>
        <v>130</v>
      </c>
      <c r="P74" s="18">
        <f>frq!C74</f>
        <v>1</v>
      </c>
      <c r="Q74" s="15">
        <f t="shared" si="33"/>
        <v>130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130</v>
      </c>
      <c r="X74" s="8">
        <f t="shared" si="36"/>
        <v>13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13</v>
      </c>
      <c r="AE74" s="8">
        <f t="shared" si="43"/>
        <v>13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13</v>
      </c>
      <c r="AL74" s="8">
        <f t="shared" si="35"/>
        <v>104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104</v>
      </c>
      <c r="AT74" s="8">
        <v>30.34</v>
      </c>
      <c r="AU74" s="8">
        <v>30.34</v>
      </c>
      <c r="AW74" s="198">
        <v>13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13</v>
      </c>
      <c r="BD74" s="198">
        <v>13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13</v>
      </c>
      <c r="BL74" s="8">
        <f t="shared" si="53"/>
        <v>30.34</v>
      </c>
      <c r="BM74" s="8">
        <f t="shared" si="54"/>
        <v>30.34</v>
      </c>
      <c r="BN74" s="8">
        <f t="shared" si="55"/>
        <v>13</v>
      </c>
      <c r="BO74" s="8">
        <f t="shared" si="56"/>
        <v>13</v>
      </c>
      <c r="BP74" s="139">
        <f t="shared" si="57"/>
        <v>17.34</v>
      </c>
      <c r="BQ74" s="139">
        <f t="shared" si="58"/>
        <v>17.34</v>
      </c>
    </row>
    <row r="75" spans="1:69">
      <c r="A75" s="8" t="s">
        <v>117</v>
      </c>
      <c r="B75" s="15">
        <f>'[3]26'!B77</f>
        <v>320</v>
      </c>
      <c r="C75" s="16">
        <f>'[3]26'!C77</f>
        <v>0</v>
      </c>
      <c r="D75" s="16">
        <f>'[3]26'!D77</f>
        <v>0</v>
      </c>
      <c r="E75" s="16">
        <f>'[3]26'!E77</f>
        <v>0</v>
      </c>
      <c r="F75" s="16">
        <f>'[3]26'!F77</f>
        <v>1030</v>
      </c>
      <c r="G75" s="16">
        <f>'[3]26'!G77</f>
        <v>0</v>
      </c>
      <c r="H75" s="17">
        <f t="shared" si="59"/>
        <v>1350</v>
      </c>
      <c r="I75" s="15">
        <f>'[3]26'!J77</f>
        <v>315</v>
      </c>
      <c r="J75" s="16">
        <f>'[3]26'!K77</f>
        <v>0</v>
      </c>
      <c r="K75" s="16">
        <f>'[3]26'!L77</f>
        <v>0</v>
      </c>
      <c r="L75" s="16">
        <f>'[3]26'!M77</f>
        <v>0</v>
      </c>
      <c r="M75" s="16">
        <f>'[3]26'!N77</f>
        <v>0</v>
      </c>
      <c r="N75" s="16">
        <f>'[3]26'!O77</f>
        <v>0</v>
      </c>
      <c r="O75" s="17">
        <f t="shared" si="60"/>
        <v>315</v>
      </c>
      <c r="P75" s="18">
        <f>frq!C75</f>
        <v>1</v>
      </c>
      <c r="Q75" s="15">
        <f t="shared" si="33"/>
        <v>315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315</v>
      </c>
      <c r="X75" s="8">
        <f t="shared" si="36"/>
        <v>31.5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31.5</v>
      </c>
      <c r="AE75" s="8">
        <f t="shared" si="43"/>
        <v>31.5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31.5</v>
      </c>
      <c r="AL75" s="8">
        <f t="shared" si="35"/>
        <v>252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252</v>
      </c>
      <c r="AT75" s="8">
        <v>30.34</v>
      </c>
      <c r="AU75" s="8">
        <v>30.34</v>
      </c>
      <c r="AW75" s="198">
        <v>31.5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31.5</v>
      </c>
      <c r="BD75" s="198">
        <v>31.5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31.5</v>
      </c>
      <c r="BL75" s="8">
        <f t="shared" si="53"/>
        <v>30.34</v>
      </c>
      <c r="BM75" s="8">
        <f t="shared" si="54"/>
        <v>30.34</v>
      </c>
      <c r="BN75" s="8">
        <f t="shared" si="55"/>
        <v>31.5</v>
      </c>
      <c r="BO75" s="8">
        <f t="shared" si="56"/>
        <v>31.5</v>
      </c>
      <c r="BP75" s="139">
        <f t="shared" si="57"/>
        <v>-1.1600000000000001</v>
      </c>
      <c r="BQ75" s="139">
        <f t="shared" si="58"/>
        <v>-1.1600000000000001</v>
      </c>
    </row>
    <row r="76" spans="1:69">
      <c r="A76" s="8" t="s">
        <v>118</v>
      </c>
      <c r="B76" s="15">
        <f>'[3]26'!B78</f>
        <v>320</v>
      </c>
      <c r="C76" s="16">
        <f>'[3]26'!C78</f>
        <v>0</v>
      </c>
      <c r="D76" s="16">
        <f>'[3]26'!D78</f>
        <v>0</v>
      </c>
      <c r="E76" s="16">
        <f>'[3]26'!E78</f>
        <v>0</v>
      </c>
      <c r="F76" s="16">
        <f>'[3]26'!F78</f>
        <v>1030</v>
      </c>
      <c r="G76" s="16">
        <f>'[3]26'!G78</f>
        <v>0</v>
      </c>
      <c r="H76" s="17">
        <f t="shared" si="59"/>
        <v>1350</v>
      </c>
      <c r="I76" s="15">
        <f>'[3]26'!J78</f>
        <v>315</v>
      </c>
      <c r="J76" s="16">
        <f>'[3]26'!K78</f>
        <v>0</v>
      </c>
      <c r="K76" s="16">
        <f>'[3]26'!L78</f>
        <v>0</v>
      </c>
      <c r="L76" s="16">
        <f>'[3]26'!M78</f>
        <v>0</v>
      </c>
      <c r="M76" s="16">
        <f>'[3]26'!N78</f>
        <v>0</v>
      </c>
      <c r="N76" s="16">
        <f>'[3]26'!O78</f>
        <v>0</v>
      </c>
      <c r="O76" s="17">
        <f t="shared" si="60"/>
        <v>315</v>
      </c>
      <c r="P76" s="18">
        <f>frq!C76</f>
        <v>1</v>
      </c>
      <c r="Q76" s="15">
        <f t="shared" si="33"/>
        <v>315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315</v>
      </c>
      <c r="X76" s="8">
        <f t="shared" si="36"/>
        <v>31.5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31.5</v>
      </c>
      <c r="AE76" s="8">
        <f t="shared" si="43"/>
        <v>31.5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31.5</v>
      </c>
      <c r="AL76" s="8">
        <f t="shared" si="35"/>
        <v>252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252</v>
      </c>
      <c r="AT76" s="8">
        <v>30.34</v>
      </c>
      <c r="AU76" s="8">
        <v>30.34</v>
      </c>
      <c r="AW76" s="198">
        <v>31.5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31.5</v>
      </c>
      <c r="BD76" s="198">
        <v>31.5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31.5</v>
      </c>
      <c r="BL76" s="8">
        <f t="shared" si="53"/>
        <v>30.34</v>
      </c>
      <c r="BM76" s="8">
        <f t="shared" si="54"/>
        <v>30.34</v>
      </c>
      <c r="BN76" s="8">
        <f t="shared" si="55"/>
        <v>31.5</v>
      </c>
      <c r="BO76" s="8">
        <f t="shared" si="56"/>
        <v>31.5</v>
      </c>
      <c r="BP76" s="139">
        <f t="shared" si="57"/>
        <v>-1.1600000000000001</v>
      </c>
      <c r="BQ76" s="139">
        <f t="shared" si="58"/>
        <v>-1.1600000000000001</v>
      </c>
    </row>
    <row r="77" spans="1:69">
      <c r="A77" s="8" t="s">
        <v>119</v>
      </c>
      <c r="B77" s="15">
        <f>'[3]26'!B79</f>
        <v>320</v>
      </c>
      <c r="C77" s="16">
        <f>'[3]26'!C79</f>
        <v>0</v>
      </c>
      <c r="D77" s="16">
        <f>'[3]26'!D79</f>
        <v>0</v>
      </c>
      <c r="E77" s="16">
        <f>'[3]26'!E79</f>
        <v>0</v>
      </c>
      <c r="F77" s="16">
        <f>'[3]26'!F79</f>
        <v>1030</v>
      </c>
      <c r="G77" s="16">
        <f>'[3]26'!G79</f>
        <v>0</v>
      </c>
      <c r="H77" s="17">
        <f t="shared" si="59"/>
        <v>1350</v>
      </c>
      <c r="I77" s="15">
        <f>'[3]26'!J79</f>
        <v>315</v>
      </c>
      <c r="J77" s="16">
        <f>'[3]26'!K79</f>
        <v>0</v>
      </c>
      <c r="K77" s="16">
        <f>'[3]26'!L79</f>
        <v>0</v>
      </c>
      <c r="L77" s="16">
        <f>'[3]26'!M79</f>
        <v>0</v>
      </c>
      <c r="M77" s="16">
        <f>'[3]26'!N79</f>
        <v>0</v>
      </c>
      <c r="N77" s="16">
        <f>'[3]26'!O79</f>
        <v>0</v>
      </c>
      <c r="O77" s="17">
        <f t="shared" si="60"/>
        <v>315</v>
      </c>
      <c r="P77" s="18">
        <f>frq!C77</f>
        <v>1</v>
      </c>
      <c r="Q77" s="15">
        <f t="shared" si="33"/>
        <v>315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315</v>
      </c>
      <c r="X77" s="8">
        <f t="shared" si="36"/>
        <v>31.5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31.5</v>
      </c>
      <c r="AE77" s="8">
        <f t="shared" si="43"/>
        <v>31.5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31.5</v>
      </c>
      <c r="AL77" s="8">
        <f t="shared" si="35"/>
        <v>252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252</v>
      </c>
      <c r="AT77" s="8">
        <v>30.34</v>
      </c>
      <c r="AU77" s="8">
        <v>30.34</v>
      </c>
      <c r="AW77" s="198">
        <v>31.5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31.5</v>
      </c>
      <c r="BD77" s="198">
        <v>31.5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31.5</v>
      </c>
      <c r="BL77" s="8">
        <f t="shared" si="53"/>
        <v>30.34</v>
      </c>
      <c r="BM77" s="8">
        <f t="shared" si="54"/>
        <v>30.34</v>
      </c>
      <c r="BN77" s="8">
        <f t="shared" si="55"/>
        <v>31.5</v>
      </c>
      <c r="BO77" s="8">
        <f t="shared" si="56"/>
        <v>31.5</v>
      </c>
      <c r="BP77" s="139">
        <f t="shared" si="57"/>
        <v>-1.1600000000000001</v>
      </c>
      <c r="BQ77" s="139">
        <f t="shared" si="58"/>
        <v>-1.1600000000000001</v>
      </c>
    </row>
    <row r="78" spans="1:69">
      <c r="A78" s="8" t="s">
        <v>120</v>
      </c>
      <c r="B78" s="15">
        <f>'[3]26'!B80</f>
        <v>320</v>
      </c>
      <c r="C78" s="16">
        <f>'[3]26'!C80</f>
        <v>0</v>
      </c>
      <c r="D78" s="16">
        <f>'[3]26'!D80</f>
        <v>0</v>
      </c>
      <c r="E78" s="16">
        <f>'[3]26'!E80</f>
        <v>0</v>
      </c>
      <c r="F78" s="16">
        <f>'[3]26'!F80</f>
        <v>1030</v>
      </c>
      <c r="G78" s="16">
        <f>'[3]26'!G80</f>
        <v>0</v>
      </c>
      <c r="H78" s="17">
        <f t="shared" si="59"/>
        <v>1350</v>
      </c>
      <c r="I78" s="15">
        <f>'[3]26'!J80</f>
        <v>315</v>
      </c>
      <c r="J78" s="16">
        <f>'[3]26'!K80</f>
        <v>0</v>
      </c>
      <c r="K78" s="16">
        <f>'[3]26'!L80</f>
        <v>0</v>
      </c>
      <c r="L78" s="16">
        <f>'[3]26'!M80</f>
        <v>0</v>
      </c>
      <c r="M78" s="16">
        <f>'[3]26'!N80</f>
        <v>0</v>
      </c>
      <c r="N78" s="16">
        <f>'[3]26'!O80</f>
        <v>0</v>
      </c>
      <c r="O78" s="17">
        <f t="shared" si="60"/>
        <v>315</v>
      </c>
      <c r="P78" s="18">
        <f>frq!C78</f>
        <v>1</v>
      </c>
      <c r="Q78" s="15">
        <f t="shared" si="33"/>
        <v>315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315</v>
      </c>
      <c r="X78" s="8">
        <f t="shared" si="36"/>
        <v>31.5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31.5</v>
      </c>
      <c r="AE78" s="8">
        <f t="shared" si="43"/>
        <v>31.5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31.5</v>
      </c>
      <c r="AL78" s="8">
        <f t="shared" si="35"/>
        <v>252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252</v>
      </c>
      <c r="AT78" s="8">
        <v>30.34</v>
      </c>
      <c r="AU78" s="8">
        <v>30.34</v>
      </c>
      <c r="AW78" s="198">
        <v>31.5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31.5</v>
      </c>
      <c r="BD78" s="198">
        <v>31.5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31.5</v>
      </c>
      <c r="BL78" s="8">
        <f t="shared" si="53"/>
        <v>30.34</v>
      </c>
      <c r="BM78" s="8">
        <f t="shared" si="54"/>
        <v>30.34</v>
      </c>
      <c r="BN78" s="8">
        <f t="shared" si="55"/>
        <v>31.5</v>
      </c>
      <c r="BO78" s="8">
        <f t="shared" si="56"/>
        <v>31.5</v>
      </c>
      <c r="BP78" s="139">
        <f t="shared" si="57"/>
        <v>-1.1600000000000001</v>
      </c>
      <c r="BQ78" s="139">
        <f t="shared" si="58"/>
        <v>-1.1600000000000001</v>
      </c>
    </row>
    <row r="79" spans="1:69">
      <c r="A79" s="8" t="s">
        <v>121</v>
      </c>
      <c r="B79" s="15">
        <f>'[3]26'!B81</f>
        <v>320</v>
      </c>
      <c r="C79" s="16">
        <f>'[3]26'!C81</f>
        <v>0</v>
      </c>
      <c r="D79" s="16">
        <f>'[3]26'!D81</f>
        <v>0</v>
      </c>
      <c r="E79" s="16">
        <f>'[3]26'!E81</f>
        <v>0</v>
      </c>
      <c r="F79" s="16">
        <f>'[3]26'!F81</f>
        <v>1030</v>
      </c>
      <c r="G79" s="16">
        <f>'[3]26'!G81</f>
        <v>0</v>
      </c>
      <c r="H79" s="17">
        <f t="shared" si="59"/>
        <v>1350</v>
      </c>
      <c r="I79" s="15">
        <f>'[3]26'!J81</f>
        <v>315</v>
      </c>
      <c r="J79" s="16">
        <f>'[3]26'!K81</f>
        <v>0</v>
      </c>
      <c r="K79" s="16">
        <f>'[3]26'!L81</f>
        <v>0</v>
      </c>
      <c r="L79" s="16">
        <f>'[3]26'!M81</f>
        <v>0</v>
      </c>
      <c r="M79" s="16">
        <f>'[3]26'!N81</f>
        <v>0</v>
      </c>
      <c r="N79" s="16">
        <f>'[3]26'!O81</f>
        <v>0</v>
      </c>
      <c r="O79" s="17">
        <f t="shared" si="60"/>
        <v>315</v>
      </c>
      <c r="P79" s="18">
        <f>frq!C79</f>
        <v>1</v>
      </c>
      <c r="Q79" s="15">
        <f t="shared" si="33"/>
        <v>315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315</v>
      </c>
      <c r="X79" s="8">
        <f t="shared" si="36"/>
        <v>31.5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31.5</v>
      </c>
      <c r="AE79" s="8">
        <f t="shared" si="43"/>
        <v>31.5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31.5</v>
      </c>
      <c r="AL79" s="8">
        <f t="shared" si="35"/>
        <v>252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252</v>
      </c>
      <c r="AT79" s="8">
        <v>30.34</v>
      </c>
      <c r="AU79" s="8">
        <v>30.34</v>
      </c>
      <c r="AW79" s="198">
        <v>31.5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31.5</v>
      </c>
      <c r="BD79" s="198">
        <v>31.5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31.5</v>
      </c>
      <c r="BL79" s="8">
        <f t="shared" si="53"/>
        <v>30.34</v>
      </c>
      <c r="BM79" s="8">
        <f t="shared" si="54"/>
        <v>30.34</v>
      </c>
      <c r="BN79" s="8">
        <f t="shared" si="55"/>
        <v>31.5</v>
      </c>
      <c r="BO79" s="8">
        <f t="shared" si="56"/>
        <v>31.5</v>
      </c>
      <c r="BP79" s="139">
        <f t="shared" si="57"/>
        <v>-1.1600000000000001</v>
      </c>
      <c r="BQ79" s="139">
        <f t="shared" si="58"/>
        <v>-1.1600000000000001</v>
      </c>
    </row>
    <row r="80" spans="1:69">
      <c r="A80" s="8" t="s">
        <v>122</v>
      </c>
      <c r="B80" s="15">
        <f>'[3]26'!B82</f>
        <v>320</v>
      </c>
      <c r="C80" s="16">
        <f>'[3]26'!C82</f>
        <v>0</v>
      </c>
      <c r="D80" s="16">
        <f>'[3]26'!D82</f>
        <v>0</v>
      </c>
      <c r="E80" s="16">
        <f>'[3]26'!E82</f>
        <v>0</v>
      </c>
      <c r="F80" s="16">
        <f>'[3]26'!F82</f>
        <v>1030</v>
      </c>
      <c r="G80" s="16">
        <f>'[3]26'!G82</f>
        <v>0</v>
      </c>
      <c r="H80" s="17">
        <f t="shared" si="59"/>
        <v>1350</v>
      </c>
      <c r="I80" s="15">
        <f>'[3]26'!J82</f>
        <v>315</v>
      </c>
      <c r="J80" s="16">
        <f>'[3]26'!K82</f>
        <v>0</v>
      </c>
      <c r="K80" s="16">
        <f>'[3]26'!L82</f>
        <v>0</v>
      </c>
      <c r="L80" s="16">
        <f>'[3]26'!M82</f>
        <v>0</v>
      </c>
      <c r="M80" s="16">
        <f>'[3]26'!N82</f>
        <v>0</v>
      </c>
      <c r="N80" s="16">
        <f>'[3]26'!O82</f>
        <v>0</v>
      </c>
      <c r="O80" s="17">
        <f t="shared" si="60"/>
        <v>315</v>
      </c>
      <c r="P80" s="18">
        <f>frq!C80</f>
        <v>1</v>
      </c>
      <c r="Q80" s="15">
        <f t="shared" si="33"/>
        <v>315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315</v>
      </c>
      <c r="X80" s="8">
        <f t="shared" si="36"/>
        <v>31.5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31.5</v>
      </c>
      <c r="AE80" s="8">
        <f t="shared" si="43"/>
        <v>31.5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31.5</v>
      </c>
      <c r="AL80" s="8">
        <f t="shared" si="35"/>
        <v>252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252</v>
      </c>
      <c r="AT80" s="8">
        <v>30.34</v>
      </c>
      <c r="AU80" s="8">
        <v>30.34</v>
      </c>
      <c r="AW80" s="198">
        <v>31.5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31.5</v>
      </c>
      <c r="BD80" s="198">
        <v>31.5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31.5</v>
      </c>
      <c r="BL80" s="8">
        <f t="shared" si="53"/>
        <v>30.34</v>
      </c>
      <c r="BM80" s="8">
        <f t="shared" si="54"/>
        <v>30.34</v>
      </c>
      <c r="BN80" s="8">
        <f t="shared" si="55"/>
        <v>31.5</v>
      </c>
      <c r="BO80" s="8">
        <f t="shared" si="56"/>
        <v>31.5</v>
      </c>
      <c r="BP80" s="139">
        <f t="shared" si="57"/>
        <v>-1.1600000000000001</v>
      </c>
      <c r="BQ80" s="139">
        <f t="shared" si="58"/>
        <v>-1.1600000000000001</v>
      </c>
    </row>
    <row r="81" spans="1:69">
      <c r="A81" s="8" t="s">
        <v>123</v>
      </c>
      <c r="B81" s="15">
        <f>'[3]26'!B83</f>
        <v>320</v>
      </c>
      <c r="C81" s="16">
        <f>'[3]26'!C83</f>
        <v>0</v>
      </c>
      <c r="D81" s="16">
        <f>'[3]26'!D83</f>
        <v>0</v>
      </c>
      <c r="E81" s="16">
        <f>'[3]26'!E83</f>
        <v>0</v>
      </c>
      <c r="F81" s="16">
        <f>'[3]26'!F83</f>
        <v>1030</v>
      </c>
      <c r="G81" s="16">
        <f>'[3]26'!G83</f>
        <v>0</v>
      </c>
      <c r="H81" s="17">
        <f t="shared" si="59"/>
        <v>1350</v>
      </c>
      <c r="I81" s="15">
        <f>'[3]26'!J83</f>
        <v>315</v>
      </c>
      <c r="J81" s="16">
        <f>'[3]26'!K83</f>
        <v>0</v>
      </c>
      <c r="K81" s="16">
        <f>'[3]26'!L83</f>
        <v>0</v>
      </c>
      <c r="L81" s="16">
        <f>'[3]26'!M83</f>
        <v>0</v>
      </c>
      <c r="M81" s="16">
        <f>'[3]26'!N83</f>
        <v>0</v>
      </c>
      <c r="N81" s="16">
        <f>'[3]26'!O83</f>
        <v>0</v>
      </c>
      <c r="O81" s="17">
        <f t="shared" si="60"/>
        <v>315</v>
      </c>
      <c r="P81" s="18">
        <f>frq!C81</f>
        <v>1</v>
      </c>
      <c r="Q81" s="15">
        <f t="shared" si="33"/>
        <v>315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315</v>
      </c>
      <c r="X81" s="8">
        <f t="shared" si="36"/>
        <v>31.5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31.5</v>
      </c>
      <c r="AE81" s="8">
        <f t="shared" si="43"/>
        <v>31.5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31.5</v>
      </c>
      <c r="AL81" s="8">
        <f t="shared" si="35"/>
        <v>252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252</v>
      </c>
      <c r="AT81" s="8">
        <v>30.34</v>
      </c>
      <c r="AU81" s="8">
        <v>30.34</v>
      </c>
      <c r="AW81" s="198">
        <v>31.5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31.5</v>
      </c>
      <c r="BD81" s="198">
        <v>31.5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31.5</v>
      </c>
      <c r="BL81" s="8">
        <f t="shared" si="53"/>
        <v>30.34</v>
      </c>
      <c r="BM81" s="8">
        <f t="shared" si="54"/>
        <v>30.34</v>
      </c>
      <c r="BN81" s="8">
        <f t="shared" si="55"/>
        <v>31.5</v>
      </c>
      <c r="BO81" s="8">
        <f t="shared" si="56"/>
        <v>31.5</v>
      </c>
      <c r="BP81" s="139">
        <f t="shared" si="57"/>
        <v>-1.1600000000000001</v>
      </c>
      <c r="BQ81" s="139">
        <f t="shared" si="58"/>
        <v>-1.1600000000000001</v>
      </c>
    </row>
    <row r="82" spans="1:69">
      <c r="A82" s="8" t="s">
        <v>124</v>
      </c>
      <c r="B82" s="15">
        <f>'[3]26'!B84</f>
        <v>320</v>
      </c>
      <c r="C82" s="16">
        <f>'[3]26'!C84</f>
        <v>0</v>
      </c>
      <c r="D82" s="16">
        <f>'[3]26'!D84</f>
        <v>0</v>
      </c>
      <c r="E82" s="16">
        <f>'[3]26'!E84</f>
        <v>0</v>
      </c>
      <c r="F82" s="16">
        <f>'[3]26'!F84</f>
        <v>1030</v>
      </c>
      <c r="G82" s="16">
        <f>'[3]26'!G84</f>
        <v>0</v>
      </c>
      <c r="H82" s="17">
        <f t="shared" si="59"/>
        <v>1350</v>
      </c>
      <c r="I82" s="15">
        <f>'[3]26'!J84</f>
        <v>315</v>
      </c>
      <c r="J82" s="16">
        <f>'[3]26'!K84</f>
        <v>0</v>
      </c>
      <c r="K82" s="16">
        <f>'[3]26'!L84</f>
        <v>0</v>
      </c>
      <c r="L82" s="16">
        <f>'[3]26'!M84</f>
        <v>0</v>
      </c>
      <c r="M82" s="16">
        <f>'[3]26'!N84</f>
        <v>0</v>
      </c>
      <c r="N82" s="16">
        <f>'[3]26'!O84</f>
        <v>0</v>
      </c>
      <c r="O82" s="17">
        <f t="shared" si="60"/>
        <v>315</v>
      </c>
      <c r="P82" s="18">
        <f>frq!C82</f>
        <v>1</v>
      </c>
      <c r="Q82" s="15">
        <f t="shared" si="33"/>
        <v>315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315</v>
      </c>
      <c r="X82" s="8">
        <f t="shared" si="36"/>
        <v>31.5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31.5</v>
      </c>
      <c r="AE82" s="8">
        <f t="shared" si="43"/>
        <v>31.5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31.5</v>
      </c>
      <c r="AL82" s="8">
        <f t="shared" si="35"/>
        <v>252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252</v>
      </c>
      <c r="AT82" s="8">
        <v>30.34</v>
      </c>
      <c r="AU82" s="8">
        <v>30.34</v>
      </c>
      <c r="AW82" s="198">
        <v>31.5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31.5</v>
      </c>
      <c r="BD82" s="198">
        <v>31.5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31.5</v>
      </c>
      <c r="BL82" s="8">
        <f t="shared" si="53"/>
        <v>30.34</v>
      </c>
      <c r="BM82" s="8">
        <f t="shared" si="54"/>
        <v>30.34</v>
      </c>
      <c r="BN82" s="8">
        <f t="shared" si="55"/>
        <v>31.5</v>
      </c>
      <c r="BO82" s="8">
        <f t="shared" si="56"/>
        <v>31.5</v>
      </c>
      <c r="BP82" s="139">
        <f t="shared" si="57"/>
        <v>-1.1600000000000001</v>
      </c>
      <c r="BQ82" s="139">
        <f t="shared" si="58"/>
        <v>-1.1600000000000001</v>
      </c>
    </row>
    <row r="83" spans="1:69">
      <c r="A83" s="8" t="s">
        <v>125</v>
      </c>
      <c r="B83" s="15">
        <f>'[3]26'!B85</f>
        <v>320</v>
      </c>
      <c r="C83" s="16">
        <f>'[3]26'!C85</f>
        <v>0</v>
      </c>
      <c r="D83" s="16">
        <f>'[3]26'!D85</f>
        <v>0</v>
      </c>
      <c r="E83" s="16">
        <f>'[3]26'!E85</f>
        <v>0</v>
      </c>
      <c r="F83" s="16">
        <f>'[3]26'!F85</f>
        <v>1030</v>
      </c>
      <c r="G83" s="16">
        <f>'[3]26'!G85</f>
        <v>0</v>
      </c>
      <c r="H83" s="17">
        <f t="shared" si="59"/>
        <v>1350</v>
      </c>
      <c r="I83" s="15">
        <f>'[3]26'!J85</f>
        <v>282.54000000000002</v>
      </c>
      <c r="J83" s="16">
        <f>'[3]26'!K85</f>
        <v>0</v>
      </c>
      <c r="K83" s="16">
        <f>'[3]26'!L85</f>
        <v>0</v>
      </c>
      <c r="L83" s="16">
        <f>'[3]26'!M85</f>
        <v>0</v>
      </c>
      <c r="M83" s="16">
        <f>'[3]26'!N85</f>
        <v>0</v>
      </c>
      <c r="N83" s="16">
        <f>'[3]26'!O85</f>
        <v>0</v>
      </c>
      <c r="O83" s="17">
        <f t="shared" si="60"/>
        <v>282.54000000000002</v>
      </c>
      <c r="P83" s="18">
        <f>frq!C83</f>
        <v>1</v>
      </c>
      <c r="Q83" s="15">
        <f t="shared" si="33"/>
        <v>282.54000000000002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282.54000000000002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218.54000000000002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218.54000000000002</v>
      </c>
      <c r="AT83" s="8">
        <v>30.82</v>
      </c>
      <c r="AU83" s="8">
        <v>30.82</v>
      </c>
      <c r="AW83" s="198">
        <v>32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32</v>
      </c>
      <c r="BD83" s="198">
        <v>32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32</v>
      </c>
      <c r="BL83" s="8">
        <f t="shared" si="53"/>
        <v>30.82</v>
      </c>
      <c r="BM83" s="8">
        <f t="shared" si="54"/>
        <v>30.82</v>
      </c>
      <c r="BN83" s="8">
        <f t="shared" si="55"/>
        <v>32</v>
      </c>
      <c r="BO83" s="8">
        <f t="shared" si="56"/>
        <v>32</v>
      </c>
      <c r="BP83" s="139">
        <f t="shared" si="57"/>
        <v>-1.1799999999999997</v>
      </c>
      <c r="BQ83" s="139">
        <f t="shared" si="58"/>
        <v>-1.1799999999999997</v>
      </c>
    </row>
    <row r="84" spans="1:69">
      <c r="A84" s="8" t="s">
        <v>126</v>
      </c>
      <c r="B84" s="15">
        <f>'[3]26'!B86</f>
        <v>320</v>
      </c>
      <c r="C84" s="16">
        <f>'[3]26'!C86</f>
        <v>0</v>
      </c>
      <c r="D84" s="16">
        <f>'[3]26'!D86</f>
        <v>0</v>
      </c>
      <c r="E84" s="16">
        <f>'[3]26'!E86</f>
        <v>0</v>
      </c>
      <c r="F84" s="16">
        <f>'[3]26'!F86</f>
        <v>1030</v>
      </c>
      <c r="G84" s="16">
        <f>'[3]26'!G86</f>
        <v>0</v>
      </c>
      <c r="H84" s="17">
        <f t="shared" si="59"/>
        <v>1350</v>
      </c>
      <c r="I84" s="15">
        <f>'[3]26'!J86</f>
        <v>282.54000000000002</v>
      </c>
      <c r="J84" s="16">
        <f>'[3]26'!K86</f>
        <v>0</v>
      </c>
      <c r="K84" s="16">
        <f>'[3]26'!L86</f>
        <v>0</v>
      </c>
      <c r="L84" s="16">
        <f>'[3]26'!M86</f>
        <v>0</v>
      </c>
      <c r="M84" s="16">
        <f>'[3]26'!N86</f>
        <v>0</v>
      </c>
      <c r="N84" s="16">
        <f>'[3]26'!O86</f>
        <v>0</v>
      </c>
      <c r="O84" s="17">
        <f t="shared" si="60"/>
        <v>282.54000000000002</v>
      </c>
      <c r="P84" s="18">
        <f>frq!C84</f>
        <v>1</v>
      </c>
      <c r="Q84" s="15">
        <f t="shared" si="33"/>
        <v>282.54000000000002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282.54000000000002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218.54000000000002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218.54000000000002</v>
      </c>
      <c r="AT84" s="8">
        <v>30.82</v>
      </c>
      <c r="AU84" s="8">
        <v>30.82</v>
      </c>
      <c r="AW84" s="198">
        <v>32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32</v>
      </c>
      <c r="BD84" s="198">
        <v>32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32</v>
      </c>
      <c r="BL84" s="8">
        <f t="shared" si="53"/>
        <v>30.82</v>
      </c>
      <c r="BM84" s="8">
        <f t="shared" si="54"/>
        <v>30.82</v>
      </c>
      <c r="BN84" s="8">
        <f t="shared" si="55"/>
        <v>32</v>
      </c>
      <c r="BO84" s="8">
        <f t="shared" si="56"/>
        <v>32</v>
      </c>
      <c r="BP84" s="139">
        <f t="shared" si="57"/>
        <v>-1.1799999999999997</v>
      </c>
      <c r="BQ84" s="139">
        <f t="shared" si="58"/>
        <v>-1.1799999999999997</v>
      </c>
    </row>
    <row r="85" spans="1:69">
      <c r="A85" s="8" t="s">
        <v>127</v>
      </c>
      <c r="B85" s="15">
        <f>'[3]26'!B87</f>
        <v>320</v>
      </c>
      <c r="C85" s="16">
        <f>'[3]26'!C87</f>
        <v>0</v>
      </c>
      <c r="D85" s="16">
        <f>'[3]26'!D87</f>
        <v>0</v>
      </c>
      <c r="E85" s="16">
        <f>'[3]26'!E87</f>
        <v>0</v>
      </c>
      <c r="F85" s="16">
        <f>'[3]26'!F87</f>
        <v>1030</v>
      </c>
      <c r="G85" s="16">
        <f>'[3]26'!G87</f>
        <v>0</v>
      </c>
      <c r="H85" s="17">
        <f t="shared" si="59"/>
        <v>1350</v>
      </c>
      <c r="I85" s="15">
        <f>'[3]26'!J87</f>
        <v>282.54000000000002</v>
      </c>
      <c r="J85" s="16">
        <f>'[3]26'!K87</f>
        <v>0</v>
      </c>
      <c r="K85" s="16">
        <f>'[3]26'!L87</f>
        <v>0</v>
      </c>
      <c r="L85" s="16">
        <f>'[3]26'!M87</f>
        <v>0</v>
      </c>
      <c r="M85" s="16">
        <f>'[3]26'!N87</f>
        <v>0</v>
      </c>
      <c r="N85" s="16">
        <f>'[3]26'!O87</f>
        <v>0</v>
      </c>
      <c r="O85" s="17">
        <f t="shared" si="60"/>
        <v>282.54000000000002</v>
      </c>
      <c r="P85" s="18">
        <f>frq!C85</f>
        <v>1</v>
      </c>
      <c r="Q85" s="15">
        <f t="shared" si="33"/>
        <v>282.54000000000002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282.54000000000002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218.54000000000002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218.54000000000002</v>
      </c>
      <c r="AT85" s="8">
        <v>30.82</v>
      </c>
      <c r="AU85" s="8">
        <v>30.82</v>
      </c>
      <c r="AW85" s="198">
        <v>32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32</v>
      </c>
      <c r="BD85" s="198">
        <v>32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32</v>
      </c>
      <c r="BL85" s="8">
        <f t="shared" si="53"/>
        <v>30.82</v>
      </c>
      <c r="BM85" s="8">
        <f t="shared" si="54"/>
        <v>30.82</v>
      </c>
      <c r="BN85" s="8">
        <f t="shared" si="55"/>
        <v>32</v>
      </c>
      <c r="BO85" s="8">
        <f t="shared" si="56"/>
        <v>32</v>
      </c>
      <c r="BP85" s="139">
        <f t="shared" si="57"/>
        <v>-1.1799999999999997</v>
      </c>
      <c r="BQ85" s="139">
        <f t="shared" si="58"/>
        <v>-1.1799999999999997</v>
      </c>
    </row>
    <row r="86" spans="1:69">
      <c r="A86" s="8" t="s">
        <v>128</v>
      </c>
      <c r="B86" s="15">
        <f>'[3]26'!B88</f>
        <v>320</v>
      </c>
      <c r="C86" s="16">
        <f>'[3]26'!C88</f>
        <v>0</v>
      </c>
      <c r="D86" s="16">
        <f>'[3]26'!D88</f>
        <v>0</v>
      </c>
      <c r="E86" s="16">
        <f>'[3]26'!E88</f>
        <v>0</v>
      </c>
      <c r="F86" s="16">
        <f>'[3]26'!F88</f>
        <v>1030</v>
      </c>
      <c r="G86" s="16">
        <f>'[3]26'!G88</f>
        <v>0</v>
      </c>
      <c r="H86" s="17">
        <f t="shared" si="59"/>
        <v>1350</v>
      </c>
      <c r="I86" s="15">
        <f>'[3]26'!J88</f>
        <v>282.54000000000002</v>
      </c>
      <c r="J86" s="16">
        <f>'[3]26'!K88</f>
        <v>0</v>
      </c>
      <c r="K86" s="16">
        <f>'[3]26'!L88</f>
        <v>0</v>
      </c>
      <c r="L86" s="16">
        <f>'[3]26'!M88</f>
        <v>0</v>
      </c>
      <c r="M86" s="16">
        <f>'[3]26'!N88</f>
        <v>0</v>
      </c>
      <c r="N86" s="16">
        <f>'[3]26'!O88</f>
        <v>0</v>
      </c>
      <c r="O86" s="17">
        <f t="shared" si="60"/>
        <v>282.54000000000002</v>
      </c>
      <c r="P86" s="18">
        <f>frq!C86</f>
        <v>1</v>
      </c>
      <c r="Q86" s="15">
        <f t="shared" si="33"/>
        <v>282.54000000000002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282.54000000000002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218.54000000000002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218.54000000000002</v>
      </c>
      <c r="AT86" s="8">
        <v>30.82</v>
      </c>
      <c r="AU86" s="8">
        <v>30.82</v>
      </c>
      <c r="AW86" s="198">
        <v>32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32</v>
      </c>
      <c r="BD86" s="198">
        <v>32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32</v>
      </c>
      <c r="BL86" s="8">
        <f t="shared" si="53"/>
        <v>30.82</v>
      </c>
      <c r="BM86" s="8">
        <f t="shared" si="54"/>
        <v>30.82</v>
      </c>
      <c r="BN86" s="8">
        <f t="shared" si="55"/>
        <v>32</v>
      </c>
      <c r="BO86" s="8">
        <f t="shared" si="56"/>
        <v>32</v>
      </c>
      <c r="BP86" s="139">
        <f t="shared" si="57"/>
        <v>-1.1799999999999997</v>
      </c>
      <c r="BQ86" s="139">
        <f t="shared" si="58"/>
        <v>-1.1799999999999997</v>
      </c>
    </row>
    <row r="87" spans="1:69">
      <c r="A87" s="8" t="s">
        <v>129</v>
      </c>
      <c r="B87" s="15">
        <f>'[3]26'!B89</f>
        <v>320</v>
      </c>
      <c r="C87" s="16">
        <f>'[3]26'!C89</f>
        <v>0</v>
      </c>
      <c r="D87" s="16">
        <f>'[3]26'!D89</f>
        <v>0</v>
      </c>
      <c r="E87" s="16">
        <f>'[3]26'!E89</f>
        <v>0</v>
      </c>
      <c r="F87" s="16">
        <f>'[3]26'!F89</f>
        <v>1030</v>
      </c>
      <c r="G87" s="16">
        <f>'[3]26'!G89</f>
        <v>0</v>
      </c>
      <c r="H87" s="17">
        <f t="shared" si="59"/>
        <v>1350</v>
      </c>
      <c r="I87" s="15">
        <f>'[3]26'!J89</f>
        <v>270</v>
      </c>
      <c r="J87" s="16">
        <f>'[3]26'!K89</f>
        <v>0</v>
      </c>
      <c r="K87" s="16">
        <f>'[3]26'!L89</f>
        <v>0</v>
      </c>
      <c r="L87" s="16">
        <f>'[3]26'!M89</f>
        <v>0</v>
      </c>
      <c r="M87" s="16">
        <f>'[3]26'!N89</f>
        <v>0</v>
      </c>
      <c r="N87" s="16">
        <f>'[3]26'!O89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206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206</v>
      </c>
      <c r="AT87" s="8">
        <v>30.82</v>
      </c>
      <c r="AU87" s="8">
        <v>30.82</v>
      </c>
      <c r="AW87" s="198">
        <v>32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32</v>
      </c>
      <c r="BD87" s="198">
        <v>32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32</v>
      </c>
      <c r="BL87" s="8">
        <f t="shared" si="53"/>
        <v>30.82</v>
      </c>
      <c r="BM87" s="8">
        <f t="shared" si="54"/>
        <v>30.82</v>
      </c>
      <c r="BN87" s="8">
        <f t="shared" si="55"/>
        <v>32</v>
      </c>
      <c r="BO87" s="8">
        <f t="shared" si="56"/>
        <v>32</v>
      </c>
      <c r="BP87" s="139">
        <f t="shared" si="57"/>
        <v>-1.1799999999999997</v>
      </c>
      <c r="BQ87" s="139">
        <f t="shared" si="58"/>
        <v>-1.1799999999999997</v>
      </c>
    </row>
    <row r="88" spans="1:69">
      <c r="A88" s="8" t="s">
        <v>130</v>
      </c>
      <c r="B88" s="15">
        <f>'[3]26'!B90</f>
        <v>320</v>
      </c>
      <c r="C88" s="16">
        <f>'[3]26'!C90</f>
        <v>0</v>
      </c>
      <c r="D88" s="16">
        <f>'[3]26'!D90</f>
        <v>0</v>
      </c>
      <c r="E88" s="16">
        <f>'[3]26'!E90</f>
        <v>0</v>
      </c>
      <c r="F88" s="16">
        <f>'[3]26'!F90</f>
        <v>1030</v>
      </c>
      <c r="G88" s="16">
        <f>'[3]26'!G90</f>
        <v>0</v>
      </c>
      <c r="H88" s="17">
        <f t="shared" si="59"/>
        <v>1350</v>
      </c>
      <c r="I88" s="15">
        <f>'[3]26'!J90</f>
        <v>270</v>
      </c>
      <c r="J88" s="16">
        <f>'[3]26'!K90</f>
        <v>0</v>
      </c>
      <c r="K88" s="16">
        <f>'[3]26'!L90</f>
        <v>0</v>
      </c>
      <c r="L88" s="16">
        <f>'[3]26'!M90</f>
        <v>0</v>
      </c>
      <c r="M88" s="16">
        <f>'[3]26'!N90</f>
        <v>0</v>
      </c>
      <c r="N88" s="16">
        <f>'[3]26'!O90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206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206</v>
      </c>
      <c r="AT88" s="8">
        <v>30.82</v>
      </c>
      <c r="AU88" s="8">
        <v>30.82</v>
      </c>
      <c r="AW88" s="198">
        <v>32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32</v>
      </c>
      <c r="BD88" s="198">
        <v>32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32</v>
      </c>
      <c r="BL88" s="8">
        <f t="shared" si="53"/>
        <v>30.82</v>
      </c>
      <c r="BM88" s="8">
        <f t="shared" si="54"/>
        <v>30.82</v>
      </c>
      <c r="BN88" s="8">
        <f t="shared" si="55"/>
        <v>32</v>
      </c>
      <c r="BO88" s="8">
        <f t="shared" si="56"/>
        <v>32</v>
      </c>
      <c r="BP88" s="139">
        <f t="shared" si="57"/>
        <v>-1.1799999999999997</v>
      </c>
      <c r="BQ88" s="139">
        <f t="shared" si="58"/>
        <v>-1.1799999999999997</v>
      </c>
    </row>
    <row r="89" spans="1:69">
      <c r="A89" s="8" t="s">
        <v>131</v>
      </c>
      <c r="B89" s="15">
        <f>'[3]26'!B91</f>
        <v>320</v>
      </c>
      <c r="C89" s="16">
        <f>'[3]26'!C91</f>
        <v>0</v>
      </c>
      <c r="D89" s="16">
        <f>'[3]26'!D91</f>
        <v>0</v>
      </c>
      <c r="E89" s="16">
        <f>'[3]26'!E91</f>
        <v>0</v>
      </c>
      <c r="F89" s="16">
        <f>'[3]26'!F91</f>
        <v>1030</v>
      </c>
      <c r="G89" s="16">
        <f>'[3]26'!G91</f>
        <v>0</v>
      </c>
      <c r="H89" s="17">
        <f t="shared" si="59"/>
        <v>1350</v>
      </c>
      <c r="I89" s="15">
        <f>'[3]26'!J91</f>
        <v>270</v>
      </c>
      <c r="J89" s="16">
        <f>'[3]26'!K91</f>
        <v>0</v>
      </c>
      <c r="K89" s="16">
        <f>'[3]26'!L91</f>
        <v>0</v>
      </c>
      <c r="L89" s="16">
        <f>'[3]26'!M91</f>
        <v>0</v>
      </c>
      <c r="M89" s="16">
        <f>'[3]26'!N91</f>
        <v>0</v>
      </c>
      <c r="N89" s="16">
        <f>'[3]26'!O91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26.42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26.42</v>
      </c>
      <c r="AL89" s="8">
        <f t="shared" si="35"/>
        <v>211.57999999999998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211.57999999999998</v>
      </c>
      <c r="AT89" s="8">
        <v>30.82</v>
      </c>
      <c r="AU89" s="8">
        <v>30.82</v>
      </c>
      <c r="AW89" s="198">
        <v>32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32</v>
      </c>
      <c r="BD89" s="198">
        <v>26.42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26.42</v>
      </c>
      <c r="BL89" s="8">
        <f t="shared" si="53"/>
        <v>30.82</v>
      </c>
      <c r="BM89" s="8">
        <f t="shared" si="54"/>
        <v>30.82</v>
      </c>
      <c r="BN89" s="8">
        <f t="shared" si="55"/>
        <v>32</v>
      </c>
      <c r="BO89" s="8">
        <f t="shared" si="56"/>
        <v>26.42</v>
      </c>
      <c r="BP89" s="139">
        <f t="shared" si="57"/>
        <v>-1.1799999999999997</v>
      </c>
      <c r="BQ89" s="139">
        <f t="shared" si="58"/>
        <v>4.3999999999999986</v>
      </c>
    </row>
    <row r="90" spans="1:69">
      <c r="A90" s="8" t="s">
        <v>132</v>
      </c>
      <c r="B90" s="15">
        <f>'[3]26'!B92</f>
        <v>320</v>
      </c>
      <c r="C90" s="16">
        <f>'[3]26'!C92</f>
        <v>0</v>
      </c>
      <c r="D90" s="16">
        <f>'[3]26'!D92</f>
        <v>0</v>
      </c>
      <c r="E90" s="16">
        <f>'[3]26'!E92</f>
        <v>0</v>
      </c>
      <c r="F90" s="16">
        <f>'[3]26'!F92</f>
        <v>1030</v>
      </c>
      <c r="G90" s="16">
        <f>'[3]26'!G92</f>
        <v>0</v>
      </c>
      <c r="H90" s="17">
        <f t="shared" si="59"/>
        <v>1350</v>
      </c>
      <c r="I90" s="15">
        <f>'[3]26'!J92</f>
        <v>270</v>
      </c>
      <c r="J90" s="16">
        <f>'[3]26'!K92</f>
        <v>0</v>
      </c>
      <c r="K90" s="16">
        <f>'[3]26'!L92</f>
        <v>0</v>
      </c>
      <c r="L90" s="16">
        <f>'[3]26'!M92</f>
        <v>0</v>
      </c>
      <c r="M90" s="16">
        <f>'[3]26'!N92</f>
        <v>0</v>
      </c>
      <c r="N90" s="16">
        <f>'[3]26'!O92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26.42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26.42</v>
      </c>
      <c r="AL90" s="8">
        <f t="shared" si="35"/>
        <v>211.57999999999998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211.57999999999998</v>
      </c>
      <c r="AT90" s="8">
        <v>30.82</v>
      </c>
      <c r="AU90" s="8">
        <v>30.82</v>
      </c>
      <c r="AW90" s="198">
        <v>32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32</v>
      </c>
      <c r="BD90" s="198">
        <v>26.42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26.42</v>
      </c>
      <c r="BL90" s="8">
        <f t="shared" si="53"/>
        <v>30.82</v>
      </c>
      <c r="BM90" s="8">
        <f t="shared" si="54"/>
        <v>30.82</v>
      </c>
      <c r="BN90" s="8">
        <f t="shared" si="55"/>
        <v>32</v>
      </c>
      <c r="BO90" s="8">
        <f t="shared" si="56"/>
        <v>26.42</v>
      </c>
      <c r="BP90" s="139">
        <f t="shared" si="57"/>
        <v>-1.1799999999999997</v>
      </c>
      <c r="BQ90" s="139">
        <f t="shared" si="58"/>
        <v>4.3999999999999986</v>
      </c>
    </row>
    <row r="91" spans="1:69">
      <c r="A91" s="8" t="s">
        <v>133</v>
      </c>
      <c r="B91" s="15">
        <f>'[3]26'!B93</f>
        <v>320</v>
      </c>
      <c r="C91" s="16">
        <f>'[3]26'!C93</f>
        <v>0</v>
      </c>
      <c r="D91" s="16">
        <f>'[3]26'!D93</f>
        <v>0</v>
      </c>
      <c r="E91" s="16">
        <f>'[3]26'!E93</f>
        <v>0</v>
      </c>
      <c r="F91" s="16">
        <f>'[3]26'!F93</f>
        <v>1030</v>
      </c>
      <c r="G91" s="16">
        <f>'[3]26'!G93</f>
        <v>0</v>
      </c>
      <c r="H91" s="17">
        <f t="shared" si="59"/>
        <v>1350</v>
      </c>
      <c r="I91" s="15">
        <f>'[3]26'!J93</f>
        <v>270</v>
      </c>
      <c r="J91" s="16">
        <f>'[3]26'!K93</f>
        <v>0</v>
      </c>
      <c r="K91" s="16">
        <f>'[3]26'!L93</f>
        <v>0</v>
      </c>
      <c r="L91" s="16">
        <f>'[3]26'!M93</f>
        <v>0</v>
      </c>
      <c r="M91" s="16">
        <f>'[3]26'!N93</f>
        <v>0</v>
      </c>
      <c r="N91" s="16">
        <f>'[3]26'!O93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26.42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26.42</v>
      </c>
      <c r="AL91" s="8">
        <f t="shared" si="35"/>
        <v>211.57999999999998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211.57999999999998</v>
      </c>
      <c r="AT91" s="8">
        <v>30.82</v>
      </c>
      <c r="AU91" s="8">
        <v>25.45</v>
      </c>
      <c r="AW91" s="198">
        <v>32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32</v>
      </c>
      <c r="BD91" s="198">
        <v>26.42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26.42</v>
      </c>
      <c r="BL91" s="8">
        <f t="shared" si="53"/>
        <v>30.82</v>
      </c>
      <c r="BM91" s="8">
        <f t="shared" si="54"/>
        <v>25.45</v>
      </c>
      <c r="BN91" s="8">
        <f t="shared" si="55"/>
        <v>32</v>
      </c>
      <c r="BO91" s="8">
        <f t="shared" si="56"/>
        <v>26.42</v>
      </c>
      <c r="BP91" s="139">
        <f t="shared" si="57"/>
        <v>-1.1799999999999997</v>
      </c>
      <c r="BQ91" s="139">
        <f t="shared" si="58"/>
        <v>-0.97000000000000242</v>
      </c>
    </row>
    <row r="92" spans="1:69">
      <c r="A92" s="8" t="s">
        <v>134</v>
      </c>
      <c r="B92" s="15">
        <f>'[3]26'!B94</f>
        <v>320</v>
      </c>
      <c r="C92" s="16">
        <f>'[3]26'!C94</f>
        <v>0</v>
      </c>
      <c r="D92" s="16">
        <f>'[3]26'!D94</f>
        <v>0</v>
      </c>
      <c r="E92" s="16">
        <f>'[3]26'!E94</f>
        <v>0</v>
      </c>
      <c r="F92" s="16">
        <f>'[3]26'!F94</f>
        <v>1030</v>
      </c>
      <c r="G92" s="16">
        <f>'[3]26'!G94</f>
        <v>0</v>
      </c>
      <c r="H92" s="17">
        <f t="shared" si="59"/>
        <v>1350</v>
      </c>
      <c r="I92" s="15">
        <f>'[3]26'!J94</f>
        <v>270</v>
      </c>
      <c r="J92" s="16">
        <f>'[3]26'!K94</f>
        <v>0</v>
      </c>
      <c r="K92" s="16">
        <f>'[3]26'!L94</f>
        <v>0</v>
      </c>
      <c r="L92" s="16">
        <f>'[3]26'!M94</f>
        <v>0</v>
      </c>
      <c r="M92" s="16">
        <f>'[3]26'!N94</f>
        <v>0</v>
      </c>
      <c r="N92" s="16">
        <f>'[3]26'!O94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26.42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26.42</v>
      </c>
      <c r="AL92" s="8">
        <f t="shared" si="35"/>
        <v>211.57999999999998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211.57999999999998</v>
      </c>
      <c r="AT92" s="8">
        <v>30.82</v>
      </c>
      <c r="AU92" s="8">
        <v>25.45</v>
      </c>
      <c r="AW92" s="198">
        <v>32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32</v>
      </c>
      <c r="BD92" s="198">
        <v>26.42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26.42</v>
      </c>
      <c r="BL92" s="8">
        <f t="shared" si="53"/>
        <v>30.82</v>
      </c>
      <c r="BM92" s="8">
        <f t="shared" si="54"/>
        <v>25.45</v>
      </c>
      <c r="BN92" s="8">
        <f t="shared" si="55"/>
        <v>32</v>
      </c>
      <c r="BO92" s="8">
        <f t="shared" si="56"/>
        <v>26.42</v>
      </c>
      <c r="BP92" s="139">
        <f t="shared" si="57"/>
        <v>-1.1799999999999997</v>
      </c>
      <c r="BQ92" s="139">
        <f t="shared" si="58"/>
        <v>-0.97000000000000242</v>
      </c>
    </row>
    <row r="93" spans="1:69">
      <c r="A93" s="8" t="s">
        <v>135</v>
      </c>
      <c r="B93" s="15">
        <f>'[3]26'!B95</f>
        <v>320</v>
      </c>
      <c r="C93" s="16">
        <f>'[3]26'!C95</f>
        <v>0</v>
      </c>
      <c r="D93" s="16">
        <f>'[3]26'!D95</f>
        <v>0</v>
      </c>
      <c r="E93" s="16">
        <f>'[3]26'!E95</f>
        <v>0</v>
      </c>
      <c r="F93" s="16">
        <f>'[3]26'!F95</f>
        <v>1030</v>
      </c>
      <c r="G93" s="16">
        <f>'[3]26'!G95</f>
        <v>0</v>
      </c>
      <c r="H93" s="17">
        <f t="shared" si="59"/>
        <v>1350</v>
      </c>
      <c r="I93" s="15">
        <f>'[3]26'!J95</f>
        <v>270</v>
      </c>
      <c r="J93" s="16">
        <f>'[3]26'!K95</f>
        <v>0</v>
      </c>
      <c r="K93" s="16">
        <f>'[3]26'!L95</f>
        <v>0</v>
      </c>
      <c r="L93" s="16">
        <f>'[3]26'!M95</f>
        <v>0</v>
      </c>
      <c r="M93" s="16">
        <f>'[3]26'!N95</f>
        <v>0</v>
      </c>
      <c r="N93" s="16">
        <f>'[3]26'!O95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30.82</v>
      </c>
      <c r="AU93" s="8">
        <v>25.45</v>
      </c>
      <c r="AW93" s="198">
        <v>26.99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26.99</v>
      </c>
      <c r="BD93" s="198">
        <v>26.99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26.99</v>
      </c>
      <c r="BL93" s="8">
        <f t="shared" si="53"/>
        <v>30.82</v>
      </c>
      <c r="BM93" s="8">
        <f t="shared" si="54"/>
        <v>25.45</v>
      </c>
      <c r="BN93" s="8">
        <f t="shared" si="55"/>
        <v>26.99</v>
      </c>
      <c r="BO93" s="8">
        <f t="shared" si="56"/>
        <v>26.99</v>
      </c>
      <c r="BP93" s="139">
        <f t="shared" si="57"/>
        <v>3.8300000000000018</v>
      </c>
      <c r="BQ93" s="139">
        <f t="shared" si="58"/>
        <v>-1.5399999999999991</v>
      </c>
    </row>
    <row r="94" spans="1:69">
      <c r="A94" s="8" t="s">
        <v>136</v>
      </c>
      <c r="B94" s="15">
        <f>'[3]26'!B96</f>
        <v>320</v>
      </c>
      <c r="C94" s="16">
        <f>'[3]26'!C96</f>
        <v>0</v>
      </c>
      <c r="D94" s="16">
        <f>'[3]26'!D96</f>
        <v>0</v>
      </c>
      <c r="E94" s="16">
        <f>'[3]26'!E96</f>
        <v>0</v>
      </c>
      <c r="F94" s="16">
        <f>'[3]26'!F96</f>
        <v>1030</v>
      </c>
      <c r="G94" s="16">
        <f>'[3]26'!G96</f>
        <v>0</v>
      </c>
      <c r="H94" s="17">
        <f t="shared" si="59"/>
        <v>1350</v>
      </c>
      <c r="I94" s="15">
        <f>'[3]26'!J96</f>
        <v>270</v>
      </c>
      <c r="J94" s="16">
        <f>'[3]26'!K96</f>
        <v>0</v>
      </c>
      <c r="K94" s="16">
        <f>'[3]26'!L96</f>
        <v>0</v>
      </c>
      <c r="L94" s="16">
        <f>'[3]26'!M96</f>
        <v>0</v>
      </c>
      <c r="M94" s="16">
        <f>'[3]26'!N96</f>
        <v>0</v>
      </c>
      <c r="N94" s="16">
        <f>'[3]26'!O96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30.82</v>
      </c>
      <c r="AU94" s="8">
        <v>25.45</v>
      </c>
      <c r="AW94" s="198">
        <v>26.99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26.99</v>
      </c>
      <c r="BD94" s="198">
        <v>26.99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26.99</v>
      </c>
      <c r="BL94" s="8">
        <f t="shared" si="53"/>
        <v>30.82</v>
      </c>
      <c r="BM94" s="8">
        <f t="shared" si="54"/>
        <v>25.45</v>
      </c>
      <c r="BN94" s="8">
        <f t="shared" si="55"/>
        <v>26.99</v>
      </c>
      <c r="BO94" s="8">
        <f t="shared" si="56"/>
        <v>26.99</v>
      </c>
      <c r="BP94" s="139">
        <f t="shared" si="57"/>
        <v>3.8300000000000018</v>
      </c>
      <c r="BQ94" s="139">
        <f t="shared" si="58"/>
        <v>-1.5399999999999991</v>
      </c>
    </row>
    <row r="95" spans="1:69">
      <c r="A95" s="8" t="s">
        <v>137</v>
      </c>
      <c r="B95" s="15">
        <f>'[3]26'!B97</f>
        <v>320</v>
      </c>
      <c r="C95" s="16">
        <f>'[3]26'!C97</f>
        <v>0</v>
      </c>
      <c r="D95" s="16">
        <f>'[3]26'!D97</f>
        <v>0</v>
      </c>
      <c r="E95" s="16">
        <f>'[3]26'!E97</f>
        <v>0</v>
      </c>
      <c r="F95" s="16">
        <f>'[3]26'!F97</f>
        <v>1030</v>
      </c>
      <c r="G95" s="16">
        <f>'[3]26'!G97</f>
        <v>0</v>
      </c>
      <c r="H95" s="17">
        <f t="shared" si="59"/>
        <v>1350</v>
      </c>
      <c r="I95" s="15">
        <f>'[3]26'!J97</f>
        <v>270</v>
      </c>
      <c r="J95" s="16">
        <f>'[3]26'!K97</f>
        <v>0</v>
      </c>
      <c r="K95" s="16">
        <f>'[3]26'!L97</f>
        <v>0</v>
      </c>
      <c r="L95" s="16">
        <f>'[3]26'!M97</f>
        <v>0</v>
      </c>
      <c r="M95" s="16">
        <f>'[3]26'!N97</f>
        <v>0</v>
      </c>
      <c r="N95" s="16">
        <f>'[3]26'!O97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30.82</v>
      </c>
      <c r="AU95" s="8">
        <v>25.45</v>
      </c>
      <c r="AW95" s="198">
        <v>26.99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26.99</v>
      </c>
      <c r="BD95" s="198">
        <v>26.99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26.99</v>
      </c>
      <c r="BL95" s="8">
        <f t="shared" si="53"/>
        <v>30.82</v>
      </c>
      <c r="BM95" s="8">
        <f t="shared" si="54"/>
        <v>25.45</v>
      </c>
      <c r="BN95" s="8">
        <f t="shared" si="55"/>
        <v>26.99</v>
      </c>
      <c r="BO95" s="8">
        <f t="shared" si="56"/>
        <v>26.99</v>
      </c>
      <c r="BP95" s="139">
        <f t="shared" si="57"/>
        <v>3.8300000000000018</v>
      </c>
      <c r="BQ95" s="139">
        <f t="shared" si="58"/>
        <v>-1.5399999999999991</v>
      </c>
    </row>
    <row r="96" spans="1:69">
      <c r="A96" s="8" t="s">
        <v>138</v>
      </c>
      <c r="B96" s="15">
        <f>'[3]26'!B98</f>
        <v>320</v>
      </c>
      <c r="C96" s="16">
        <f>'[3]26'!C98</f>
        <v>0</v>
      </c>
      <c r="D96" s="16">
        <f>'[3]26'!D98</f>
        <v>0</v>
      </c>
      <c r="E96" s="16">
        <f>'[3]26'!E98</f>
        <v>0</v>
      </c>
      <c r="F96" s="16">
        <f>'[3]26'!F98</f>
        <v>1030</v>
      </c>
      <c r="G96" s="16">
        <f>'[3]26'!G98</f>
        <v>0</v>
      </c>
      <c r="H96" s="17">
        <f t="shared" si="59"/>
        <v>1350</v>
      </c>
      <c r="I96" s="15">
        <f>'[3]26'!J98</f>
        <v>270</v>
      </c>
      <c r="J96" s="16">
        <f>'[3]26'!K98</f>
        <v>0</v>
      </c>
      <c r="K96" s="16">
        <f>'[3]26'!L98</f>
        <v>0</v>
      </c>
      <c r="L96" s="16">
        <f>'[3]26'!M98</f>
        <v>0</v>
      </c>
      <c r="M96" s="16">
        <f>'[3]26'!N98</f>
        <v>0</v>
      </c>
      <c r="N96" s="16">
        <f>'[3]26'!O98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30.82</v>
      </c>
      <c r="AU96" s="8">
        <v>25.45</v>
      </c>
      <c r="AW96" s="198">
        <v>26.99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26.99</v>
      </c>
      <c r="BD96" s="198">
        <v>26.99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26.99</v>
      </c>
      <c r="BL96" s="8">
        <f t="shared" si="53"/>
        <v>30.82</v>
      </c>
      <c r="BM96" s="8">
        <f t="shared" si="54"/>
        <v>25.45</v>
      </c>
      <c r="BN96" s="8">
        <f t="shared" si="55"/>
        <v>26.99</v>
      </c>
      <c r="BO96" s="8">
        <f t="shared" si="56"/>
        <v>26.99</v>
      </c>
      <c r="BP96" s="139">
        <f t="shared" si="57"/>
        <v>3.8300000000000018</v>
      </c>
      <c r="BQ96" s="139">
        <f t="shared" si="58"/>
        <v>-1.5399999999999991</v>
      </c>
    </row>
    <row r="97" spans="1:69">
      <c r="A97" s="8" t="s">
        <v>139</v>
      </c>
      <c r="B97" s="15">
        <f>'[3]26'!B99</f>
        <v>320</v>
      </c>
      <c r="C97" s="16">
        <f>'[3]26'!C99</f>
        <v>0</v>
      </c>
      <c r="D97" s="16">
        <f>'[3]26'!D99</f>
        <v>0</v>
      </c>
      <c r="E97" s="16">
        <f>'[3]26'!E99</f>
        <v>0</v>
      </c>
      <c r="F97" s="16">
        <f>'[3]26'!F99</f>
        <v>1030</v>
      </c>
      <c r="G97" s="16">
        <f>'[3]26'!G99</f>
        <v>0</v>
      </c>
      <c r="H97" s="17">
        <f t="shared" si="59"/>
        <v>1350</v>
      </c>
      <c r="I97" s="15">
        <f>'[3]26'!J99</f>
        <v>270</v>
      </c>
      <c r="J97" s="16">
        <f>'[3]26'!K99</f>
        <v>0</v>
      </c>
      <c r="K97" s="16">
        <f>'[3]26'!L99</f>
        <v>0</v>
      </c>
      <c r="L97" s="16">
        <f>'[3]26'!M99</f>
        <v>0</v>
      </c>
      <c r="M97" s="16">
        <f>'[3]26'!N99</f>
        <v>0</v>
      </c>
      <c r="N97" s="16">
        <f>'[3]26'!O99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30.82</v>
      </c>
      <c r="AU97" s="8">
        <v>25.45</v>
      </c>
      <c r="AW97" s="198">
        <v>26.99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26.99</v>
      </c>
      <c r="BD97" s="198">
        <v>26.99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26.99</v>
      </c>
      <c r="BL97" s="8">
        <f t="shared" si="53"/>
        <v>30.82</v>
      </c>
      <c r="BM97" s="8">
        <f t="shared" si="54"/>
        <v>25.45</v>
      </c>
      <c r="BN97" s="8">
        <f t="shared" si="55"/>
        <v>26.99</v>
      </c>
      <c r="BO97" s="8">
        <f t="shared" si="56"/>
        <v>26.99</v>
      </c>
      <c r="BP97" s="139">
        <f t="shared" si="57"/>
        <v>3.8300000000000018</v>
      </c>
      <c r="BQ97" s="139">
        <f t="shared" si="58"/>
        <v>-1.5399999999999991</v>
      </c>
    </row>
    <row r="98" spans="1:69">
      <c r="A98" s="8" t="s">
        <v>140</v>
      </c>
      <c r="B98" s="15">
        <f>'[3]26'!B100</f>
        <v>320</v>
      </c>
      <c r="C98" s="16">
        <f>'[3]26'!C100</f>
        <v>0</v>
      </c>
      <c r="D98" s="16">
        <f>'[3]26'!D100</f>
        <v>0</v>
      </c>
      <c r="E98" s="16">
        <f>'[3]26'!E100</f>
        <v>0</v>
      </c>
      <c r="F98" s="16">
        <f>'[3]26'!F100</f>
        <v>1030</v>
      </c>
      <c r="G98" s="16">
        <f>'[3]26'!G100</f>
        <v>0</v>
      </c>
      <c r="H98" s="17">
        <f t="shared" si="59"/>
        <v>1350</v>
      </c>
      <c r="I98" s="15">
        <f>'[3]26'!J100</f>
        <v>270</v>
      </c>
      <c r="J98" s="16">
        <f>'[3]26'!K100</f>
        <v>0</v>
      </c>
      <c r="K98" s="16">
        <f>'[3]26'!L100</f>
        <v>0</v>
      </c>
      <c r="L98" s="16">
        <f>'[3]26'!M100</f>
        <v>0</v>
      </c>
      <c r="M98" s="16">
        <f>'[3]26'!N100</f>
        <v>0</v>
      </c>
      <c r="N98" s="16">
        <f>'[3]26'!O100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30.82</v>
      </c>
      <c r="AU98" s="8">
        <v>25.45</v>
      </c>
      <c r="AW98" s="198">
        <v>26.99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26.99</v>
      </c>
      <c r="BD98" s="198">
        <v>26.99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26.99</v>
      </c>
      <c r="BL98" s="8">
        <f t="shared" si="53"/>
        <v>30.82</v>
      </c>
      <c r="BM98" s="8">
        <f t="shared" si="54"/>
        <v>25.45</v>
      </c>
      <c r="BN98" s="8">
        <f t="shared" si="55"/>
        <v>26.99</v>
      </c>
      <c r="BO98" s="8">
        <f t="shared" si="56"/>
        <v>26.99</v>
      </c>
      <c r="BP98" s="139">
        <f t="shared" si="57"/>
        <v>3.8300000000000018</v>
      </c>
      <c r="BQ98" s="139">
        <f t="shared" si="58"/>
        <v>-1.5399999999999991</v>
      </c>
    </row>
    <row r="99" spans="1:69">
      <c r="A99" s="8" t="s">
        <v>171</v>
      </c>
      <c r="B99" s="15">
        <f>SUM(B3:B98)/4000</f>
        <v>7.3925000000000001</v>
      </c>
      <c r="C99" s="15">
        <f t="shared" ref="C99:BI99" si="62">SUM(C3:C98)/4000</f>
        <v>8.7500000000000008E-3</v>
      </c>
      <c r="D99" s="15">
        <f t="shared" si="62"/>
        <v>0</v>
      </c>
      <c r="E99" s="15">
        <f t="shared" si="62"/>
        <v>0</v>
      </c>
      <c r="F99" s="15">
        <f t="shared" si="62"/>
        <v>24.6</v>
      </c>
      <c r="G99" s="15">
        <f t="shared" si="62"/>
        <v>0</v>
      </c>
      <c r="H99" s="15">
        <f t="shared" si="62"/>
        <v>32.001249999999999</v>
      </c>
      <c r="I99" s="15">
        <f t="shared" si="62"/>
        <v>6.5611425000000017</v>
      </c>
      <c r="J99" s="15">
        <f t="shared" si="62"/>
        <v>8.7500000000000008E-3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6.5698925000000017</v>
      </c>
      <c r="P99" s="15">
        <f t="shared" si="62"/>
        <v>2.4E-2</v>
      </c>
      <c r="Q99" s="15">
        <f t="shared" si="62"/>
        <v>6.5611425000000017</v>
      </c>
      <c r="R99" s="15">
        <f t="shared" si="62"/>
        <v>8.7500000000000008E-3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6.5698925000000017</v>
      </c>
      <c r="X99" s="15">
        <f t="shared" si="62"/>
        <v>0.67049499999999973</v>
      </c>
      <c r="Y99" s="15">
        <f t="shared" si="62"/>
        <v>8.7500000000000002E-4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0.6713699999999998</v>
      </c>
      <c r="AE99" s="15">
        <f t="shared" si="62"/>
        <v>0.69346999999999981</v>
      </c>
      <c r="AF99" s="15">
        <f t="shared" si="62"/>
        <v>8.7500000000000002E-4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0.69434499999999977</v>
      </c>
      <c r="AL99" s="15">
        <f t="shared" si="62"/>
        <v>5.1971775000000049</v>
      </c>
      <c r="AM99" s="15">
        <f t="shared" si="62"/>
        <v>7.0000000000000001E-3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5.2041775000000055</v>
      </c>
      <c r="AS99" s="15">
        <f t="shared" si="62"/>
        <v>0</v>
      </c>
      <c r="AT99" s="15">
        <f t="shared" si="62"/>
        <v>0.68289250000000057</v>
      </c>
      <c r="AU99" s="15">
        <f t="shared" si="62"/>
        <v>0.69695999999999991</v>
      </c>
      <c r="AV99" s="15">
        <f t="shared" si="62"/>
        <v>0</v>
      </c>
      <c r="AW99" s="15">
        <f t="shared" si="62"/>
        <v>0.67049499999999973</v>
      </c>
      <c r="AX99" s="15">
        <f t="shared" si="62"/>
        <v>8.7500000000000002E-4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0.6713699999999998</v>
      </c>
      <c r="BD99" s="15">
        <f t="shared" si="62"/>
        <v>0.69346999999999981</v>
      </c>
      <c r="BE99" s="15">
        <f t="shared" si="62"/>
        <v>8.7500000000000002E-4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0.69434499999999977</v>
      </c>
      <c r="BK99" s="15"/>
      <c r="BL99" s="15">
        <f t="shared" si="63"/>
        <v>0.68289250000000057</v>
      </c>
      <c r="BM99" s="15">
        <f t="shared" si="63"/>
        <v>0.69695999999999991</v>
      </c>
      <c r="BN99" s="15">
        <f t="shared" si="63"/>
        <v>0.6713699999999998</v>
      </c>
      <c r="BO99" s="15">
        <f t="shared" si="63"/>
        <v>0.69434499999999977</v>
      </c>
      <c r="BP99" s="15">
        <f t="shared" si="63"/>
        <v>1.1522500000000012E-2</v>
      </c>
      <c r="BQ99" s="15">
        <f t="shared" si="63"/>
        <v>2.615000000000001E-3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45286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45286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45286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155</v>
      </c>
      <c r="C69">
        <f>PPCL!C69</f>
        <v>110</v>
      </c>
      <c r="D69">
        <f>PPCL!M69</f>
        <v>0</v>
      </c>
      <c r="E69">
        <f>PPCL!N69</f>
        <v>94.03</v>
      </c>
      <c r="F69">
        <f t="shared" si="10"/>
        <v>265</v>
      </c>
      <c r="G69">
        <f t="shared" si="11"/>
        <v>94.03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94.03</v>
      </c>
      <c r="M69">
        <f>TPDDL_EOD!AE69+TPDDL_EOD!AF69</f>
        <v>0</v>
      </c>
      <c r="N69">
        <f t="shared" si="6"/>
        <v>94.03</v>
      </c>
      <c r="O69" s="112">
        <f t="shared" si="7"/>
        <v>0</v>
      </c>
      <c r="P69">
        <v>0</v>
      </c>
      <c r="Q69">
        <v>0</v>
      </c>
      <c r="R69">
        <v>0</v>
      </c>
      <c r="S69">
        <v>94.03</v>
      </c>
      <c r="T69">
        <v>0</v>
      </c>
      <c r="U69" s="114">
        <f t="shared" si="8"/>
        <v>94.03</v>
      </c>
      <c r="V69" s="112">
        <f t="shared" si="9"/>
        <v>0</v>
      </c>
    </row>
    <row r="70" spans="1:22">
      <c r="A70" t="s">
        <v>112</v>
      </c>
      <c r="B70">
        <f>PPCL!B70</f>
        <v>155</v>
      </c>
      <c r="C70">
        <f>PPCL!C70</f>
        <v>110</v>
      </c>
      <c r="D70">
        <f>PPCL!M70</f>
        <v>0</v>
      </c>
      <c r="E70">
        <f>PPCL!N70</f>
        <v>94.03</v>
      </c>
      <c r="F70">
        <f t="shared" si="10"/>
        <v>265</v>
      </c>
      <c r="G70">
        <f t="shared" si="11"/>
        <v>94.03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94.03</v>
      </c>
      <c r="M70">
        <f>TPDDL_EOD!AE70+TPDDL_EOD!AF70</f>
        <v>0</v>
      </c>
      <c r="N70">
        <f t="shared" si="6"/>
        <v>94.03</v>
      </c>
      <c r="O70" s="112">
        <f t="shared" si="7"/>
        <v>0</v>
      </c>
      <c r="P70">
        <v>0</v>
      </c>
      <c r="Q70">
        <v>0</v>
      </c>
      <c r="R70">
        <v>0</v>
      </c>
      <c r="S70">
        <v>94.03</v>
      </c>
      <c r="T70">
        <v>0</v>
      </c>
      <c r="U70" s="114">
        <f t="shared" si="8"/>
        <v>94.03</v>
      </c>
      <c r="V70" s="112">
        <f t="shared" si="9"/>
        <v>0</v>
      </c>
    </row>
    <row r="71" spans="1:22">
      <c r="A71" t="s">
        <v>113</v>
      </c>
      <c r="B71">
        <f>PPCL!B71</f>
        <v>155</v>
      </c>
      <c r="C71">
        <f>PPCL!C71</f>
        <v>110</v>
      </c>
      <c r="D71">
        <f>PPCL!M71</f>
        <v>0</v>
      </c>
      <c r="E71">
        <f>PPCL!N71</f>
        <v>94.03</v>
      </c>
      <c r="F71">
        <f t="shared" si="10"/>
        <v>265</v>
      </c>
      <c r="G71">
        <f t="shared" si="11"/>
        <v>94.03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94.03</v>
      </c>
      <c r="M71">
        <f>TPDDL_EOD!AE71+TPDDL_EOD!AF71</f>
        <v>0</v>
      </c>
      <c r="N71">
        <f t="shared" si="6"/>
        <v>94.03</v>
      </c>
      <c r="O71" s="112">
        <f t="shared" si="7"/>
        <v>0</v>
      </c>
      <c r="P71">
        <v>0</v>
      </c>
      <c r="Q71">
        <v>0</v>
      </c>
      <c r="R71">
        <v>0</v>
      </c>
      <c r="S71">
        <v>94.03</v>
      </c>
      <c r="T71">
        <v>0</v>
      </c>
      <c r="U71" s="114">
        <f t="shared" si="8"/>
        <v>94.03</v>
      </c>
      <c r="V71" s="112">
        <f t="shared" si="9"/>
        <v>0</v>
      </c>
    </row>
    <row r="72" spans="1:22">
      <c r="A72" t="s">
        <v>114</v>
      </c>
      <c r="B72">
        <f>PPCL!B72</f>
        <v>155</v>
      </c>
      <c r="C72">
        <f>PPCL!C72</f>
        <v>110</v>
      </c>
      <c r="D72">
        <f>PPCL!M72</f>
        <v>0</v>
      </c>
      <c r="E72">
        <f>PPCL!N72</f>
        <v>94.03</v>
      </c>
      <c r="F72">
        <f t="shared" si="10"/>
        <v>265</v>
      </c>
      <c r="G72">
        <f t="shared" si="11"/>
        <v>94.03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94.03</v>
      </c>
      <c r="M72">
        <f>TPDDL_EOD!AE72+TPDDL_EOD!AF72</f>
        <v>0</v>
      </c>
      <c r="N72">
        <f t="shared" si="6"/>
        <v>94.03</v>
      </c>
      <c r="O72" s="112">
        <f t="shared" si="7"/>
        <v>0</v>
      </c>
      <c r="P72">
        <v>0</v>
      </c>
      <c r="Q72">
        <v>0</v>
      </c>
      <c r="R72">
        <v>0</v>
      </c>
      <c r="S72">
        <v>94.03</v>
      </c>
      <c r="T72">
        <v>0</v>
      </c>
      <c r="U72" s="114">
        <f t="shared" si="8"/>
        <v>94.03</v>
      </c>
      <c r="V72" s="112">
        <f t="shared" si="9"/>
        <v>0</v>
      </c>
    </row>
    <row r="73" spans="1:22">
      <c r="A73" t="s">
        <v>115</v>
      </c>
      <c r="B73">
        <f>PPCL!B73</f>
        <v>155</v>
      </c>
      <c r="C73">
        <f>PPCL!C73</f>
        <v>110</v>
      </c>
      <c r="D73">
        <f>PPCL!M73</f>
        <v>0</v>
      </c>
      <c r="E73">
        <f>PPCL!N73</f>
        <v>94.03</v>
      </c>
      <c r="F73">
        <f t="shared" si="10"/>
        <v>265</v>
      </c>
      <c r="G73">
        <f t="shared" si="11"/>
        <v>94.03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94.03</v>
      </c>
      <c r="M73">
        <f>TPDDL_EOD!AE73+TPDDL_EOD!AF73</f>
        <v>0</v>
      </c>
      <c r="N73">
        <f t="shared" si="6"/>
        <v>94.03</v>
      </c>
      <c r="O73" s="112">
        <f t="shared" si="7"/>
        <v>0</v>
      </c>
      <c r="P73">
        <v>0</v>
      </c>
      <c r="Q73">
        <v>0</v>
      </c>
      <c r="R73">
        <v>0</v>
      </c>
      <c r="S73">
        <v>94.03</v>
      </c>
      <c r="T73">
        <v>0</v>
      </c>
      <c r="U73" s="114">
        <f t="shared" si="8"/>
        <v>94.03</v>
      </c>
      <c r="V73" s="112">
        <f t="shared" si="9"/>
        <v>0</v>
      </c>
    </row>
    <row r="74" spans="1:22">
      <c r="A74" t="s">
        <v>116</v>
      </c>
      <c r="B74">
        <f>PPCL!B74</f>
        <v>155</v>
      </c>
      <c r="C74">
        <f>PPCL!C74</f>
        <v>110</v>
      </c>
      <c r="D74">
        <f>PPCL!M74</f>
        <v>0</v>
      </c>
      <c r="E74">
        <f>PPCL!N74</f>
        <v>94.03</v>
      </c>
      <c r="F74">
        <f t="shared" si="10"/>
        <v>265</v>
      </c>
      <c r="G74">
        <f t="shared" si="11"/>
        <v>94.03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94.03</v>
      </c>
      <c r="M74">
        <f>TPDDL_EOD!AE74+TPDDL_EOD!AF74</f>
        <v>0</v>
      </c>
      <c r="N74">
        <f t="shared" si="6"/>
        <v>94.03</v>
      </c>
      <c r="O74" s="112">
        <f t="shared" si="7"/>
        <v>0</v>
      </c>
      <c r="P74">
        <v>0</v>
      </c>
      <c r="Q74">
        <v>0</v>
      </c>
      <c r="R74">
        <v>0</v>
      </c>
      <c r="S74">
        <v>94.03</v>
      </c>
      <c r="T74">
        <v>0</v>
      </c>
      <c r="U74" s="114">
        <f t="shared" si="8"/>
        <v>94.03</v>
      </c>
      <c r="V74" s="112">
        <f t="shared" si="9"/>
        <v>0</v>
      </c>
    </row>
    <row r="75" spans="1:22">
      <c r="A75" t="s">
        <v>117</v>
      </c>
      <c r="B75">
        <f>PPCL!B75</f>
        <v>155</v>
      </c>
      <c r="C75">
        <f>PPCL!C75</f>
        <v>110</v>
      </c>
      <c r="D75">
        <f>PPCL!M75</f>
        <v>0</v>
      </c>
      <c r="E75">
        <f>PPCL!N75</f>
        <v>94.03</v>
      </c>
      <c r="F75">
        <f t="shared" si="10"/>
        <v>265</v>
      </c>
      <c r="G75">
        <f t="shared" si="11"/>
        <v>94.03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94.03</v>
      </c>
      <c r="M75">
        <f>TPDDL_EOD!AE75+TPDDL_EOD!AF75</f>
        <v>0</v>
      </c>
      <c r="N75">
        <f t="shared" si="6"/>
        <v>94.03</v>
      </c>
      <c r="O75" s="112">
        <f t="shared" si="7"/>
        <v>0</v>
      </c>
      <c r="P75">
        <v>0</v>
      </c>
      <c r="Q75">
        <v>0</v>
      </c>
      <c r="R75">
        <v>0</v>
      </c>
      <c r="S75">
        <v>94.03</v>
      </c>
      <c r="T75">
        <v>0</v>
      </c>
      <c r="U75" s="114">
        <f t="shared" si="8"/>
        <v>94.03</v>
      </c>
      <c r="V75" s="112">
        <f t="shared" si="9"/>
        <v>0</v>
      </c>
    </row>
    <row r="76" spans="1:22">
      <c r="A76" t="s">
        <v>118</v>
      </c>
      <c r="B76">
        <f>PPCL!B76</f>
        <v>155</v>
      </c>
      <c r="C76">
        <f>PPCL!C76</f>
        <v>110</v>
      </c>
      <c r="D76">
        <f>PPCL!M76</f>
        <v>0</v>
      </c>
      <c r="E76">
        <f>PPCL!N76</f>
        <v>94.03</v>
      </c>
      <c r="F76">
        <f t="shared" si="10"/>
        <v>265</v>
      </c>
      <c r="G76">
        <f t="shared" si="11"/>
        <v>94.03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94.03</v>
      </c>
      <c r="M76">
        <f>TPDDL_EOD!AE76+TPDDL_EOD!AF76</f>
        <v>0</v>
      </c>
      <c r="N76">
        <f t="shared" si="6"/>
        <v>94.03</v>
      </c>
      <c r="O76" s="112">
        <f t="shared" si="7"/>
        <v>0</v>
      </c>
      <c r="P76">
        <v>0</v>
      </c>
      <c r="Q76">
        <v>0</v>
      </c>
      <c r="R76">
        <v>0</v>
      </c>
      <c r="S76">
        <v>94.03</v>
      </c>
      <c r="T76">
        <v>0</v>
      </c>
      <c r="U76" s="114">
        <f t="shared" si="8"/>
        <v>94.03</v>
      </c>
      <c r="V76" s="112">
        <f t="shared" si="9"/>
        <v>0</v>
      </c>
    </row>
    <row r="77" spans="1:22">
      <c r="A77" t="s">
        <v>119</v>
      </c>
      <c r="B77">
        <f>PPCL!B77</f>
        <v>155</v>
      </c>
      <c r="C77">
        <f>PPCL!C77</f>
        <v>110</v>
      </c>
      <c r="D77">
        <f>PPCL!M77</f>
        <v>0</v>
      </c>
      <c r="E77">
        <f>PPCL!N77</f>
        <v>94.03</v>
      </c>
      <c r="F77">
        <f t="shared" si="10"/>
        <v>265</v>
      </c>
      <c r="G77">
        <f t="shared" si="11"/>
        <v>94.03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94.03</v>
      </c>
      <c r="M77">
        <f>TPDDL_EOD!AE77+TPDDL_EOD!AF77</f>
        <v>0</v>
      </c>
      <c r="N77">
        <f t="shared" si="6"/>
        <v>94.03</v>
      </c>
      <c r="O77" s="112">
        <f t="shared" si="7"/>
        <v>0</v>
      </c>
      <c r="P77">
        <v>0</v>
      </c>
      <c r="Q77">
        <v>0</v>
      </c>
      <c r="R77">
        <v>0</v>
      </c>
      <c r="S77">
        <v>94.03</v>
      </c>
      <c r="T77">
        <v>0</v>
      </c>
      <c r="U77" s="114">
        <f t="shared" si="8"/>
        <v>94.03</v>
      </c>
      <c r="V77" s="112">
        <f t="shared" si="9"/>
        <v>0</v>
      </c>
    </row>
    <row r="78" spans="1:22">
      <c r="A78" t="s">
        <v>120</v>
      </c>
      <c r="B78">
        <f>PPCL!B78</f>
        <v>155</v>
      </c>
      <c r="C78">
        <f>PPCL!C78</f>
        <v>110</v>
      </c>
      <c r="D78">
        <f>PPCL!M78</f>
        <v>0</v>
      </c>
      <c r="E78">
        <f>PPCL!N78</f>
        <v>94.03</v>
      </c>
      <c r="F78">
        <f t="shared" si="10"/>
        <v>265</v>
      </c>
      <c r="G78">
        <f t="shared" si="11"/>
        <v>94.03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94.03</v>
      </c>
      <c r="M78">
        <f>TPDDL_EOD!AE78+TPDDL_EOD!AF78</f>
        <v>0</v>
      </c>
      <c r="N78">
        <f t="shared" si="6"/>
        <v>94.03</v>
      </c>
      <c r="O78" s="112">
        <f t="shared" si="7"/>
        <v>0</v>
      </c>
      <c r="P78">
        <v>0</v>
      </c>
      <c r="Q78">
        <v>0</v>
      </c>
      <c r="R78">
        <v>0</v>
      </c>
      <c r="S78">
        <v>94.03</v>
      </c>
      <c r="T78">
        <v>0</v>
      </c>
      <c r="U78" s="114">
        <f t="shared" si="8"/>
        <v>94.03</v>
      </c>
      <c r="V78" s="112">
        <f t="shared" si="9"/>
        <v>0</v>
      </c>
    </row>
    <row r="79" spans="1:22">
      <c r="A79" t="s">
        <v>121</v>
      </c>
      <c r="B79">
        <f>PPCL!B79</f>
        <v>155</v>
      </c>
      <c r="C79">
        <f>PPCL!C79</f>
        <v>110</v>
      </c>
      <c r="D79">
        <f>PPCL!M79</f>
        <v>0</v>
      </c>
      <c r="E79">
        <f>PPCL!N79</f>
        <v>94.03</v>
      </c>
      <c r="F79">
        <f t="shared" si="10"/>
        <v>265</v>
      </c>
      <c r="G79">
        <f t="shared" si="11"/>
        <v>94.03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94.03</v>
      </c>
      <c r="M79">
        <f>TPDDL_EOD!AE79+TPDDL_EOD!AF79</f>
        <v>0</v>
      </c>
      <c r="N79">
        <f t="shared" si="6"/>
        <v>94.03</v>
      </c>
      <c r="O79" s="112">
        <f t="shared" si="7"/>
        <v>0</v>
      </c>
      <c r="P79">
        <v>0</v>
      </c>
      <c r="Q79">
        <v>0</v>
      </c>
      <c r="R79">
        <v>0</v>
      </c>
      <c r="S79">
        <v>94.03</v>
      </c>
      <c r="T79">
        <v>0</v>
      </c>
      <c r="U79" s="114">
        <f t="shared" si="8"/>
        <v>94.03</v>
      </c>
      <c r="V79" s="112">
        <f t="shared" si="9"/>
        <v>0</v>
      </c>
    </row>
    <row r="80" spans="1:22">
      <c r="A80" t="s">
        <v>122</v>
      </c>
      <c r="B80">
        <f>PPCL!B80</f>
        <v>155</v>
      </c>
      <c r="C80">
        <f>PPCL!C80</f>
        <v>110</v>
      </c>
      <c r="D80">
        <f>PPCL!M80</f>
        <v>0</v>
      </c>
      <c r="E80">
        <f>PPCL!N80</f>
        <v>94.03</v>
      </c>
      <c r="F80">
        <f t="shared" si="10"/>
        <v>265</v>
      </c>
      <c r="G80">
        <f t="shared" si="11"/>
        <v>94.03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94.03</v>
      </c>
      <c r="M80">
        <f>TPDDL_EOD!AE80+TPDDL_EOD!AF80</f>
        <v>0</v>
      </c>
      <c r="N80">
        <f t="shared" si="6"/>
        <v>94.03</v>
      </c>
      <c r="O80" s="112">
        <f t="shared" si="7"/>
        <v>0</v>
      </c>
      <c r="P80">
        <v>0</v>
      </c>
      <c r="Q80">
        <v>0</v>
      </c>
      <c r="R80">
        <v>0</v>
      </c>
      <c r="S80">
        <v>94.03</v>
      </c>
      <c r="T80">
        <v>0</v>
      </c>
      <c r="U80" s="114">
        <f t="shared" si="8"/>
        <v>94.03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6.03</v>
      </c>
      <c r="C99" s="114">
        <f t="shared" ref="C99:U99" si="12">SUM(C3:C98)/4000</f>
        <v>0.33</v>
      </c>
      <c r="D99" s="114">
        <f t="shared" si="12"/>
        <v>0</v>
      </c>
      <c r="E99" s="114">
        <f t="shared" si="12"/>
        <v>0.28208999999999995</v>
      </c>
      <c r="F99" s="114">
        <f t="shared" si="12"/>
        <v>6.36</v>
      </c>
      <c r="G99" s="114">
        <f t="shared" si="12"/>
        <v>0.28208999999999995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0.28208999999999995</v>
      </c>
      <c r="M99" s="114">
        <f t="shared" si="12"/>
        <v>0</v>
      </c>
      <c r="N99" s="114">
        <f t="shared" si="12"/>
        <v>0.28208999999999995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0.28208999999999995</v>
      </c>
      <c r="T99" s="114">
        <f t="shared" si="12"/>
        <v>0</v>
      </c>
      <c r="U99" s="114">
        <f t="shared" si="12"/>
        <v>0.28208999999999995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37.6</v>
      </c>
      <c r="E3">
        <f>GT!N3</f>
        <v>0</v>
      </c>
      <c r="F3">
        <f>B3+C3</f>
        <v>72</v>
      </c>
      <c r="G3">
        <f>D3+E3-X3</f>
        <v>37.6</v>
      </c>
      <c r="H3" s="112"/>
      <c r="I3">
        <f>BRPL_EOD!AA3+BRPL_EOD!AB3</f>
        <v>15.67</v>
      </c>
      <c r="J3">
        <f>BYPL_EOD!AA3+BYPL_EOD!AB3</f>
        <v>8.58</v>
      </c>
      <c r="K3">
        <f>MES_EOD!AA3+MES_EOD!AB3</f>
        <v>0</v>
      </c>
      <c r="L3">
        <f>NDMC_EOD!AA3+NDMC_EOD!AB3</f>
        <v>2.08</v>
      </c>
      <c r="M3">
        <f>TPDDL_EOD!AA3+TPDDL_EOD!AB3</f>
        <v>11.2</v>
      </c>
      <c r="N3">
        <f t="shared" ref="N3:N66" si="0">SUM(I3:M3)</f>
        <v>37.53</v>
      </c>
      <c r="O3" s="112">
        <f t="shared" ref="O3:O66" si="1">G3-N3</f>
        <v>7.0000000000000284E-2</v>
      </c>
      <c r="P3">
        <v>15.699227284838795</v>
      </c>
      <c r="Q3">
        <v>8.5960031974420463</v>
      </c>
      <c r="R3">
        <v>0</v>
      </c>
      <c r="S3">
        <v>2.0838795630162537</v>
      </c>
      <c r="T3">
        <v>11.220889954702903</v>
      </c>
      <c r="U3" s="114">
        <f t="shared" ref="U3:U66" si="2">SUM(P3:T3)</f>
        <v>37.6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37.6</v>
      </c>
      <c r="E4">
        <f>GT!N4</f>
        <v>0</v>
      </c>
      <c r="F4">
        <f t="shared" ref="F4:F67" si="4">B4+C4</f>
        <v>72</v>
      </c>
      <c r="G4">
        <f t="shared" ref="G4:G67" si="5">D4+E4-X4</f>
        <v>37.6</v>
      </c>
      <c r="H4" s="112"/>
      <c r="I4">
        <f>BRPL_EOD!AA4+BRPL_EOD!AB4</f>
        <v>15.67</v>
      </c>
      <c r="J4">
        <f>BYPL_EOD!AA4+BYPL_EOD!AB4</f>
        <v>8.58</v>
      </c>
      <c r="K4">
        <f>MES_EOD!AA4+MES_EOD!AB4</f>
        <v>0</v>
      </c>
      <c r="L4">
        <f>NDMC_EOD!AA4+NDMC_EOD!AB4</f>
        <v>2.08</v>
      </c>
      <c r="M4">
        <f>TPDDL_EOD!AA4+TPDDL_EOD!AB4</f>
        <v>11.2</v>
      </c>
      <c r="N4">
        <f t="shared" si="0"/>
        <v>37.53</v>
      </c>
      <c r="O4" s="112">
        <f t="shared" si="1"/>
        <v>7.0000000000000284E-2</v>
      </c>
      <c r="P4">
        <v>15.699227284838795</v>
      </c>
      <c r="Q4">
        <v>8.5960031974420463</v>
      </c>
      <c r="R4">
        <v>0</v>
      </c>
      <c r="S4">
        <v>2.0838795630162537</v>
      </c>
      <c r="T4">
        <v>11.220889954702903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15.67</v>
      </c>
      <c r="J5">
        <f>BYPL_EOD!AA5+BYPL_EOD!AB5</f>
        <v>8.58</v>
      </c>
      <c r="K5">
        <f>MES_EOD!AA5+MES_EOD!AB5</f>
        <v>0</v>
      </c>
      <c r="L5">
        <f>NDMC_EOD!AA5+NDMC_EOD!AB5</f>
        <v>2.08</v>
      </c>
      <c r="M5">
        <f>TPDDL_EOD!AA5+TPDDL_EOD!AB5</f>
        <v>11.2</v>
      </c>
      <c r="N5">
        <f t="shared" si="0"/>
        <v>37.53</v>
      </c>
      <c r="O5" s="112">
        <f t="shared" si="1"/>
        <v>7.0000000000000284E-2</v>
      </c>
      <c r="P5">
        <v>15.699227284838795</v>
      </c>
      <c r="Q5">
        <v>8.5960031974420463</v>
      </c>
      <c r="R5">
        <v>0</v>
      </c>
      <c r="S5">
        <v>2.0838795630162537</v>
      </c>
      <c r="T5">
        <v>11.220889954702903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15.67</v>
      </c>
      <c r="J6">
        <f>BYPL_EOD!AA6+BYPL_EOD!AB6</f>
        <v>8.58</v>
      </c>
      <c r="K6">
        <f>MES_EOD!AA6+MES_EOD!AB6</f>
        <v>0</v>
      </c>
      <c r="L6">
        <f>NDMC_EOD!AA6+NDMC_EOD!AB6</f>
        <v>2.08</v>
      </c>
      <c r="M6">
        <f>TPDDL_EOD!AA6+TPDDL_EOD!AB6</f>
        <v>11.2</v>
      </c>
      <c r="N6">
        <f t="shared" si="0"/>
        <v>37.53</v>
      </c>
      <c r="O6" s="112">
        <f t="shared" si="1"/>
        <v>7.0000000000000284E-2</v>
      </c>
      <c r="P6">
        <v>15.699227284838795</v>
      </c>
      <c r="Q6">
        <v>8.5960031974420463</v>
      </c>
      <c r="R6">
        <v>0</v>
      </c>
      <c r="S6">
        <v>2.0838795630162537</v>
      </c>
      <c r="T6">
        <v>11.220889954702903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15.67</v>
      </c>
      <c r="J7">
        <f>BYPL_EOD!AA7+BYPL_EOD!AB7</f>
        <v>8.58</v>
      </c>
      <c r="K7">
        <f>MES_EOD!AA7+MES_EOD!AB7</f>
        <v>0</v>
      </c>
      <c r="L7">
        <f>NDMC_EOD!AA7+NDMC_EOD!AB7</f>
        <v>2.08</v>
      </c>
      <c r="M7">
        <f>TPDDL_EOD!AA7+TPDDL_EOD!AB7</f>
        <v>11.2</v>
      </c>
      <c r="N7">
        <f t="shared" si="0"/>
        <v>37.53</v>
      </c>
      <c r="O7" s="112">
        <f t="shared" si="1"/>
        <v>7.0000000000000284E-2</v>
      </c>
      <c r="P7">
        <v>15.699227284838795</v>
      </c>
      <c r="Q7">
        <v>8.5960031974420463</v>
      </c>
      <c r="R7">
        <v>0</v>
      </c>
      <c r="S7">
        <v>2.0838795630162537</v>
      </c>
      <c r="T7">
        <v>11.220889954702903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15.67</v>
      </c>
      <c r="J8">
        <f>BYPL_EOD!AA8+BYPL_EOD!AB8</f>
        <v>8.58</v>
      </c>
      <c r="K8">
        <f>MES_EOD!AA8+MES_EOD!AB8</f>
        <v>0</v>
      </c>
      <c r="L8">
        <f>NDMC_EOD!AA8+NDMC_EOD!AB8</f>
        <v>2.08</v>
      </c>
      <c r="M8">
        <f>TPDDL_EOD!AA8+TPDDL_EOD!AB8</f>
        <v>11.2</v>
      </c>
      <c r="N8">
        <f t="shared" si="0"/>
        <v>37.53</v>
      </c>
      <c r="O8" s="112">
        <f t="shared" si="1"/>
        <v>7.0000000000000284E-2</v>
      </c>
      <c r="P8">
        <v>15.699227284838795</v>
      </c>
      <c r="Q8">
        <v>8.5960031974420463</v>
      </c>
      <c r="R8">
        <v>0</v>
      </c>
      <c r="S8">
        <v>2.0838795630162537</v>
      </c>
      <c r="T8">
        <v>11.220889954702903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15.67</v>
      </c>
      <c r="J9">
        <f>BYPL_EOD!AA9+BYPL_EOD!AB9</f>
        <v>8.58</v>
      </c>
      <c r="K9">
        <f>MES_EOD!AA9+MES_EOD!AB9</f>
        <v>0</v>
      </c>
      <c r="L9">
        <f>NDMC_EOD!AA9+NDMC_EOD!AB9</f>
        <v>2.08</v>
      </c>
      <c r="M9">
        <f>TPDDL_EOD!AA9+TPDDL_EOD!AB9</f>
        <v>11.2</v>
      </c>
      <c r="N9">
        <f t="shared" si="0"/>
        <v>37.53</v>
      </c>
      <c r="O9" s="112">
        <f t="shared" si="1"/>
        <v>7.0000000000000284E-2</v>
      </c>
      <c r="P9">
        <v>15.699227284838795</v>
      </c>
      <c r="Q9">
        <v>8.5960031974420463</v>
      </c>
      <c r="R9">
        <v>0</v>
      </c>
      <c r="S9">
        <v>2.0838795630162537</v>
      </c>
      <c r="T9">
        <v>11.220889954702903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37.6</v>
      </c>
      <c r="E10">
        <f>GT!N10</f>
        <v>0</v>
      </c>
      <c r="F10">
        <f t="shared" si="4"/>
        <v>72</v>
      </c>
      <c r="G10">
        <f t="shared" si="5"/>
        <v>37.6</v>
      </c>
      <c r="H10" s="112"/>
      <c r="I10">
        <f>BRPL_EOD!AA10+BRPL_EOD!AB10</f>
        <v>15.67</v>
      </c>
      <c r="J10">
        <f>BYPL_EOD!AA10+BYPL_EOD!AB10</f>
        <v>8.58</v>
      </c>
      <c r="K10">
        <f>MES_EOD!AA10+MES_EOD!AB10</f>
        <v>0</v>
      </c>
      <c r="L10">
        <f>NDMC_EOD!AA10+NDMC_EOD!AB10</f>
        <v>2.08</v>
      </c>
      <c r="M10">
        <f>TPDDL_EOD!AA10+TPDDL_EOD!AB10</f>
        <v>11.2</v>
      </c>
      <c r="N10">
        <f t="shared" si="0"/>
        <v>37.53</v>
      </c>
      <c r="O10" s="112">
        <f t="shared" si="1"/>
        <v>7.0000000000000284E-2</v>
      </c>
      <c r="P10">
        <v>15.699227284838795</v>
      </c>
      <c r="Q10">
        <v>8.5960031974420463</v>
      </c>
      <c r="R10">
        <v>0</v>
      </c>
      <c r="S10">
        <v>2.0838795630162537</v>
      </c>
      <c r="T10">
        <v>11.220889954702903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37.6</v>
      </c>
      <c r="E11">
        <f>GT!N11</f>
        <v>0</v>
      </c>
      <c r="F11">
        <f t="shared" si="4"/>
        <v>72</v>
      </c>
      <c r="G11">
        <f t="shared" si="5"/>
        <v>37.6</v>
      </c>
      <c r="H11" s="112"/>
      <c r="I11">
        <f>BRPL_EOD!AA11+BRPL_EOD!AB11</f>
        <v>15.67</v>
      </c>
      <c r="J11">
        <f>BYPL_EOD!AA11+BYPL_EOD!AB11</f>
        <v>8.58</v>
      </c>
      <c r="K11">
        <f>MES_EOD!AA11+MES_EOD!AB11</f>
        <v>0</v>
      </c>
      <c r="L11">
        <f>NDMC_EOD!AA11+NDMC_EOD!AB11</f>
        <v>2.08</v>
      </c>
      <c r="M11">
        <f>TPDDL_EOD!AA11+TPDDL_EOD!AB11</f>
        <v>11.2</v>
      </c>
      <c r="N11">
        <f t="shared" si="0"/>
        <v>37.53</v>
      </c>
      <c r="O11" s="112">
        <f t="shared" si="1"/>
        <v>7.0000000000000284E-2</v>
      </c>
      <c r="P11">
        <v>15.699227284838795</v>
      </c>
      <c r="Q11">
        <v>8.5960031974420463</v>
      </c>
      <c r="R11">
        <v>0</v>
      </c>
      <c r="S11">
        <v>2.0838795630162537</v>
      </c>
      <c r="T11">
        <v>11.220889954702903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37.6</v>
      </c>
      <c r="E12">
        <f>GT!N12</f>
        <v>0</v>
      </c>
      <c r="F12">
        <f t="shared" si="4"/>
        <v>72</v>
      </c>
      <c r="G12">
        <f t="shared" si="5"/>
        <v>37.6</v>
      </c>
      <c r="H12" s="112"/>
      <c r="I12">
        <f>BRPL_EOD!AA12+BRPL_EOD!AB12</f>
        <v>15.67</v>
      </c>
      <c r="J12">
        <f>BYPL_EOD!AA12+BYPL_EOD!AB12</f>
        <v>8.58</v>
      </c>
      <c r="K12">
        <f>MES_EOD!AA12+MES_EOD!AB12</f>
        <v>0</v>
      </c>
      <c r="L12">
        <f>NDMC_EOD!AA12+NDMC_EOD!AB12</f>
        <v>2.08</v>
      </c>
      <c r="M12">
        <f>TPDDL_EOD!AA12+TPDDL_EOD!AB12</f>
        <v>11.2</v>
      </c>
      <c r="N12">
        <f t="shared" si="0"/>
        <v>37.53</v>
      </c>
      <c r="O12" s="112">
        <f t="shared" si="1"/>
        <v>7.0000000000000284E-2</v>
      </c>
      <c r="P12">
        <v>15.699227284838795</v>
      </c>
      <c r="Q12">
        <v>8.5960031974420463</v>
      </c>
      <c r="R12">
        <v>0</v>
      </c>
      <c r="S12">
        <v>2.0838795630162537</v>
      </c>
      <c r="T12">
        <v>11.220889954702903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37.6</v>
      </c>
      <c r="E13">
        <f>GT!N13</f>
        <v>0</v>
      </c>
      <c r="F13">
        <f t="shared" si="4"/>
        <v>72</v>
      </c>
      <c r="G13">
        <f t="shared" si="5"/>
        <v>37.6</v>
      </c>
      <c r="H13" s="112"/>
      <c r="I13">
        <f>BRPL_EOD!AA13+BRPL_EOD!AB13</f>
        <v>15.67</v>
      </c>
      <c r="J13">
        <f>BYPL_EOD!AA13+BYPL_EOD!AB13</f>
        <v>8.58</v>
      </c>
      <c r="K13">
        <f>MES_EOD!AA13+MES_EOD!AB13</f>
        <v>0</v>
      </c>
      <c r="L13">
        <f>NDMC_EOD!AA13+NDMC_EOD!AB13</f>
        <v>2.08</v>
      </c>
      <c r="M13">
        <f>TPDDL_EOD!AA13+TPDDL_EOD!AB13</f>
        <v>11.2</v>
      </c>
      <c r="N13">
        <f t="shared" si="0"/>
        <v>37.53</v>
      </c>
      <c r="O13" s="112">
        <f t="shared" si="1"/>
        <v>7.0000000000000284E-2</v>
      </c>
      <c r="P13">
        <v>15.699227284838795</v>
      </c>
      <c r="Q13">
        <v>8.5960031974420463</v>
      </c>
      <c r="R13">
        <v>0</v>
      </c>
      <c r="S13">
        <v>2.0838795630162537</v>
      </c>
      <c r="T13">
        <v>11.220889954702903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37.6</v>
      </c>
      <c r="E14">
        <f>GT!N14</f>
        <v>0</v>
      </c>
      <c r="F14">
        <f t="shared" si="4"/>
        <v>72</v>
      </c>
      <c r="G14">
        <f t="shared" si="5"/>
        <v>37.6</v>
      </c>
      <c r="H14" s="112"/>
      <c r="I14">
        <f>BRPL_EOD!AA14+BRPL_EOD!AB14</f>
        <v>15.67</v>
      </c>
      <c r="J14">
        <f>BYPL_EOD!AA14+BYPL_EOD!AB14</f>
        <v>8.58</v>
      </c>
      <c r="K14">
        <f>MES_EOD!AA14+MES_EOD!AB14</f>
        <v>0</v>
      </c>
      <c r="L14">
        <f>NDMC_EOD!AA14+NDMC_EOD!AB14</f>
        <v>2.08</v>
      </c>
      <c r="M14">
        <f>TPDDL_EOD!AA14+TPDDL_EOD!AB14</f>
        <v>11.2</v>
      </c>
      <c r="N14">
        <f t="shared" si="0"/>
        <v>37.53</v>
      </c>
      <c r="O14" s="112">
        <f t="shared" si="1"/>
        <v>7.0000000000000284E-2</v>
      </c>
      <c r="P14">
        <v>15.699227284838795</v>
      </c>
      <c r="Q14">
        <v>8.5960031974420463</v>
      </c>
      <c r="R14">
        <v>0</v>
      </c>
      <c r="S14">
        <v>2.0838795630162537</v>
      </c>
      <c r="T14">
        <v>11.220889954702903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36.6</v>
      </c>
      <c r="E15">
        <f>GT!N15</f>
        <v>0</v>
      </c>
      <c r="F15">
        <f t="shared" si="4"/>
        <v>72</v>
      </c>
      <c r="G15">
        <f t="shared" si="5"/>
        <v>36.6</v>
      </c>
      <c r="H15" s="112"/>
      <c r="I15">
        <f>BRPL_EOD!AA15+BRPL_EOD!AB15</f>
        <v>15.16</v>
      </c>
      <c r="J15">
        <f>BYPL_EOD!AA15+BYPL_EOD!AB15</f>
        <v>8.3000000000000007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36.54</v>
      </c>
      <c r="O15" s="112">
        <f t="shared" si="1"/>
        <v>6.0000000000002274E-2</v>
      </c>
      <c r="P15">
        <v>15.184893267651889</v>
      </c>
      <c r="Q15">
        <v>8.3136288998357983</v>
      </c>
      <c r="R15">
        <v>0</v>
      </c>
      <c r="S15">
        <v>2.0834154351395733</v>
      </c>
      <c r="T15">
        <v>11.018062397372743</v>
      </c>
      <c r="U15" s="114">
        <f t="shared" si="2"/>
        <v>36.6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36.6</v>
      </c>
      <c r="E16">
        <f>GT!N16</f>
        <v>0</v>
      </c>
      <c r="F16">
        <f t="shared" si="4"/>
        <v>72</v>
      </c>
      <c r="G16">
        <f t="shared" si="5"/>
        <v>36.6</v>
      </c>
      <c r="H16" s="112"/>
      <c r="I16">
        <f>BRPL_EOD!AA16+BRPL_EOD!AB16</f>
        <v>15.16</v>
      </c>
      <c r="J16">
        <f>BYPL_EOD!AA16+BYPL_EOD!AB16</f>
        <v>8.3000000000000007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36.54</v>
      </c>
      <c r="O16" s="112">
        <f t="shared" si="1"/>
        <v>6.0000000000002274E-2</v>
      </c>
      <c r="P16">
        <v>15.184893267651889</v>
      </c>
      <c r="Q16">
        <v>8.3136288998357983</v>
      </c>
      <c r="R16">
        <v>0</v>
      </c>
      <c r="S16">
        <v>2.0834154351395733</v>
      </c>
      <c r="T16">
        <v>11.018062397372743</v>
      </c>
      <c r="U16" s="114">
        <f t="shared" si="2"/>
        <v>36.6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36.6</v>
      </c>
      <c r="E17">
        <f>GT!N17</f>
        <v>0</v>
      </c>
      <c r="F17">
        <f t="shared" si="4"/>
        <v>72</v>
      </c>
      <c r="G17">
        <f t="shared" si="5"/>
        <v>36.6</v>
      </c>
      <c r="H17" s="112"/>
      <c r="I17">
        <f>BRPL_EOD!AA17+BRPL_EOD!AB17</f>
        <v>15.16</v>
      </c>
      <c r="J17">
        <f>BYPL_EOD!AA17+BYPL_EOD!AB17</f>
        <v>8.3000000000000007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36.54</v>
      </c>
      <c r="O17" s="112">
        <f t="shared" si="1"/>
        <v>6.0000000000002274E-2</v>
      </c>
      <c r="P17">
        <v>15.184893267651889</v>
      </c>
      <c r="Q17">
        <v>8.3136288998357983</v>
      </c>
      <c r="R17">
        <v>0</v>
      </c>
      <c r="S17">
        <v>2.0834154351395733</v>
      </c>
      <c r="T17">
        <v>11.018062397372743</v>
      </c>
      <c r="U17" s="114">
        <f t="shared" si="2"/>
        <v>36.6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36.6</v>
      </c>
      <c r="E18">
        <f>GT!N18</f>
        <v>0</v>
      </c>
      <c r="F18">
        <f t="shared" si="4"/>
        <v>72</v>
      </c>
      <c r="G18">
        <f t="shared" si="5"/>
        <v>36.6</v>
      </c>
      <c r="H18" s="112"/>
      <c r="I18">
        <f>BRPL_EOD!AA18+BRPL_EOD!AB18</f>
        <v>15.16</v>
      </c>
      <c r="J18">
        <f>BYPL_EOD!AA18+BYPL_EOD!AB18</f>
        <v>8.3000000000000007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36.54</v>
      </c>
      <c r="O18" s="112">
        <f t="shared" si="1"/>
        <v>6.0000000000002274E-2</v>
      </c>
      <c r="P18">
        <v>15.184893267651889</v>
      </c>
      <c r="Q18">
        <v>8.3136288998357983</v>
      </c>
      <c r="R18">
        <v>0</v>
      </c>
      <c r="S18">
        <v>2.0834154351395733</v>
      </c>
      <c r="T18">
        <v>11.018062397372743</v>
      </c>
      <c r="U18" s="114">
        <f t="shared" si="2"/>
        <v>36.6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36.6</v>
      </c>
      <c r="E19">
        <f>GT!N19</f>
        <v>0</v>
      </c>
      <c r="F19">
        <f t="shared" si="4"/>
        <v>72</v>
      </c>
      <c r="G19">
        <f t="shared" si="5"/>
        <v>36.6</v>
      </c>
      <c r="H19" s="112"/>
      <c r="I19">
        <f>BRPL_EOD!AA19+BRPL_EOD!AB19</f>
        <v>15.16</v>
      </c>
      <c r="J19">
        <f>BYPL_EOD!AA19+BYPL_EOD!AB19</f>
        <v>8.3000000000000007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36.54</v>
      </c>
      <c r="O19" s="112">
        <f t="shared" si="1"/>
        <v>6.0000000000002274E-2</v>
      </c>
      <c r="P19">
        <v>15.184893267651889</v>
      </c>
      <c r="Q19">
        <v>8.3136288998357983</v>
      </c>
      <c r="R19">
        <v>0</v>
      </c>
      <c r="S19">
        <v>2.0834154351395733</v>
      </c>
      <c r="T19">
        <v>11.018062397372743</v>
      </c>
      <c r="U19" s="114">
        <f t="shared" si="2"/>
        <v>36.6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36.6</v>
      </c>
      <c r="E20">
        <f>GT!N20</f>
        <v>0</v>
      </c>
      <c r="F20">
        <f t="shared" si="4"/>
        <v>72</v>
      </c>
      <c r="G20">
        <f t="shared" si="5"/>
        <v>36.6</v>
      </c>
      <c r="H20" s="112"/>
      <c r="I20">
        <f>BRPL_EOD!AA20+BRPL_EOD!AB20</f>
        <v>15.16</v>
      </c>
      <c r="J20">
        <f>BYPL_EOD!AA20+BYPL_EOD!AB20</f>
        <v>8.3000000000000007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36.54</v>
      </c>
      <c r="O20" s="112">
        <f t="shared" si="1"/>
        <v>6.0000000000002274E-2</v>
      </c>
      <c r="P20">
        <v>15.184893267651889</v>
      </c>
      <c r="Q20">
        <v>8.3136288998357983</v>
      </c>
      <c r="R20">
        <v>0</v>
      </c>
      <c r="S20">
        <v>2.0834154351395733</v>
      </c>
      <c r="T20">
        <v>11.018062397372743</v>
      </c>
      <c r="U20" s="114">
        <f t="shared" si="2"/>
        <v>36.6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36.6</v>
      </c>
      <c r="E21">
        <f>GT!N21</f>
        <v>0</v>
      </c>
      <c r="F21">
        <f t="shared" si="4"/>
        <v>72</v>
      </c>
      <c r="G21">
        <f t="shared" si="5"/>
        <v>36.6</v>
      </c>
      <c r="H21" s="112"/>
      <c r="I21">
        <f>BRPL_EOD!AA21+BRPL_EOD!AB21</f>
        <v>15.16</v>
      </c>
      <c r="J21">
        <f>BYPL_EOD!AA21+BYPL_EOD!AB21</f>
        <v>8.3000000000000007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36.54</v>
      </c>
      <c r="O21" s="112">
        <f t="shared" si="1"/>
        <v>6.0000000000002274E-2</v>
      </c>
      <c r="P21">
        <v>15.184893267651889</v>
      </c>
      <c r="Q21">
        <v>8.3136288998357983</v>
      </c>
      <c r="R21">
        <v>0</v>
      </c>
      <c r="S21">
        <v>2.0834154351395733</v>
      </c>
      <c r="T21">
        <v>11.018062397372743</v>
      </c>
      <c r="U21" s="114">
        <f t="shared" si="2"/>
        <v>36.6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36.6</v>
      </c>
      <c r="E22">
        <f>GT!N22</f>
        <v>0</v>
      </c>
      <c r="F22">
        <f t="shared" si="4"/>
        <v>72</v>
      </c>
      <c r="G22">
        <f t="shared" si="5"/>
        <v>36.6</v>
      </c>
      <c r="H22" s="112"/>
      <c r="I22">
        <f>BRPL_EOD!AA22+BRPL_EOD!AB22</f>
        <v>15.16</v>
      </c>
      <c r="J22">
        <f>BYPL_EOD!AA22+BYPL_EOD!AB22</f>
        <v>8.3000000000000007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36.54</v>
      </c>
      <c r="O22" s="112">
        <f t="shared" si="1"/>
        <v>6.0000000000002274E-2</v>
      </c>
      <c r="P22">
        <v>15.184893267651889</v>
      </c>
      <c r="Q22">
        <v>8.3136288998357983</v>
      </c>
      <c r="R22">
        <v>0</v>
      </c>
      <c r="S22">
        <v>2.0834154351395733</v>
      </c>
      <c r="T22">
        <v>11.018062397372743</v>
      </c>
      <c r="U22" s="114">
        <f t="shared" si="2"/>
        <v>36.6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36.6</v>
      </c>
      <c r="E23">
        <f>GT!N23</f>
        <v>0</v>
      </c>
      <c r="F23">
        <f t="shared" si="4"/>
        <v>72</v>
      </c>
      <c r="G23">
        <f t="shared" si="5"/>
        <v>36.6</v>
      </c>
      <c r="H23" s="112"/>
      <c r="I23">
        <f>BRPL_EOD!AA23+BRPL_EOD!AB23</f>
        <v>15.16</v>
      </c>
      <c r="J23">
        <f>BYPL_EOD!AA23+BYPL_EOD!AB23</f>
        <v>8.3000000000000007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36.54</v>
      </c>
      <c r="O23" s="112">
        <f t="shared" si="1"/>
        <v>6.0000000000002274E-2</v>
      </c>
      <c r="P23">
        <v>15.184893267651889</v>
      </c>
      <c r="Q23">
        <v>8.3136288998357983</v>
      </c>
      <c r="R23">
        <v>0</v>
      </c>
      <c r="S23">
        <v>2.0834154351395733</v>
      </c>
      <c r="T23">
        <v>11.018062397372743</v>
      </c>
      <c r="U23" s="114">
        <f t="shared" si="2"/>
        <v>36.6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36.6</v>
      </c>
      <c r="E24">
        <f>GT!N24</f>
        <v>0</v>
      </c>
      <c r="F24">
        <f t="shared" si="4"/>
        <v>72</v>
      </c>
      <c r="G24">
        <f t="shared" si="5"/>
        <v>36.6</v>
      </c>
      <c r="H24" s="112"/>
      <c r="I24">
        <f>BRPL_EOD!AA24+BRPL_EOD!AB24</f>
        <v>15.16</v>
      </c>
      <c r="J24">
        <f>BYPL_EOD!AA24+BYPL_EOD!AB24</f>
        <v>8.3000000000000007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36.54</v>
      </c>
      <c r="O24" s="112">
        <f t="shared" si="1"/>
        <v>6.0000000000002274E-2</v>
      </c>
      <c r="P24">
        <v>15.184893267651889</v>
      </c>
      <c r="Q24">
        <v>8.3136288998357983</v>
      </c>
      <c r="R24">
        <v>0</v>
      </c>
      <c r="S24">
        <v>2.0834154351395733</v>
      </c>
      <c r="T24">
        <v>11.018062397372743</v>
      </c>
      <c r="U24" s="114">
        <f t="shared" si="2"/>
        <v>36.6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36.6</v>
      </c>
      <c r="E25">
        <f>GT!N25</f>
        <v>0</v>
      </c>
      <c r="F25">
        <f t="shared" si="4"/>
        <v>72</v>
      </c>
      <c r="G25">
        <f t="shared" si="5"/>
        <v>36.6</v>
      </c>
      <c r="H25" s="112"/>
      <c r="I25">
        <f>BRPL_EOD!AA25+BRPL_EOD!AB25</f>
        <v>15.16</v>
      </c>
      <c r="J25">
        <f>BYPL_EOD!AA25+BYPL_EOD!AB25</f>
        <v>8.3000000000000007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36.54</v>
      </c>
      <c r="O25" s="112">
        <f t="shared" si="1"/>
        <v>6.0000000000002274E-2</v>
      </c>
      <c r="P25">
        <v>15.184893267651889</v>
      </c>
      <c r="Q25">
        <v>8.3136288998357983</v>
      </c>
      <c r="R25">
        <v>0</v>
      </c>
      <c r="S25">
        <v>2.0834154351395733</v>
      </c>
      <c r="T25">
        <v>11.018062397372743</v>
      </c>
      <c r="U25" s="114">
        <f t="shared" si="2"/>
        <v>36.6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36.6</v>
      </c>
      <c r="E26">
        <f>GT!N26</f>
        <v>0</v>
      </c>
      <c r="F26">
        <f t="shared" si="4"/>
        <v>72</v>
      </c>
      <c r="G26">
        <f t="shared" si="5"/>
        <v>36.6</v>
      </c>
      <c r="H26" s="112"/>
      <c r="I26">
        <f>BRPL_EOD!AA26+BRPL_EOD!AB26</f>
        <v>15.16</v>
      </c>
      <c r="J26">
        <f>BYPL_EOD!AA26+BYPL_EOD!AB26</f>
        <v>8.3000000000000007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36.54</v>
      </c>
      <c r="O26" s="112">
        <f t="shared" si="1"/>
        <v>6.0000000000002274E-2</v>
      </c>
      <c r="P26">
        <v>15.184893267651889</v>
      </c>
      <c r="Q26">
        <v>8.3136288998357983</v>
      </c>
      <c r="R26">
        <v>0</v>
      </c>
      <c r="S26">
        <v>2.0834154351395733</v>
      </c>
      <c r="T26">
        <v>11.018062397372743</v>
      </c>
      <c r="U26" s="114">
        <f t="shared" si="2"/>
        <v>36.6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15.67</v>
      </c>
      <c r="J27">
        <f>BYPL_EOD!AA27+BYPL_EOD!AB27</f>
        <v>8.58</v>
      </c>
      <c r="K27">
        <f>MES_EOD!AA27+MES_EOD!AB27</f>
        <v>0</v>
      </c>
      <c r="L27">
        <f>NDMC_EOD!AA27+NDMC_EOD!AB27</f>
        <v>2.08</v>
      </c>
      <c r="M27">
        <f>TPDDL_EOD!AA27+TPDDL_EOD!AB27</f>
        <v>11.2</v>
      </c>
      <c r="N27">
        <f t="shared" si="0"/>
        <v>37.53</v>
      </c>
      <c r="O27" s="112">
        <f t="shared" si="1"/>
        <v>7.0000000000000284E-2</v>
      </c>
      <c r="P27">
        <v>15.699227284838795</v>
      </c>
      <c r="Q27">
        <v>8.5960031974420463</v>
      </c>
      <c r="R27">
        <v>0</v>
      </c>
      <c r="S27">
        <v>2.0838795630162537</v>
      </c>
      <c r="T27">
        <v>11.220889954702903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72</v>
      </c>
      <c r="G28">
        <f t="shared" si="5"/>
        <v>37.6</v>
      </c>
      <c r="H28" s="112"/>
      <c r="I28">
        <f>BRPL_EOD!AA28+BRPL_EOD!AB28</f>
        <v>15.67</v>
      </c>
      <c r="J28">
        <f>BYPL_EOD!AA28+BYPL_EOD!AB28</f>
        <v>8.58</v>
      </c>
      <c r="K28">
        <f>MES_EOD!AA28+MES_EOD!AB28</f>
        <v>0</v>
      </c>
      <c r="L28">
        <f>NDMC_EOD!AA28+NDMC_EOD!AB28</f>
        <v>2.08</v>
      </c>
      <c r="M28">
        <f>TPDDL_EOD!AA28+TPDDL_EOD!AB28</f>
        <v>11.2</v>
      </c>
      <c r="N28">
        <f t="shared" si="0"/>
        <v>37.53</v>
      </c>
      <c r="O28" s="112">
        <f t="shared" si="1"/>
        <v>7.0000000000000284E-2</v>
      </c>
      <c r="P28">
        <v>15.699227284838795</v>
      </c>
      <c r="Q28">
        <v>8.5960031974420463</v>
      </c>
      <c r="R28">
        <v>0</v>
      </c>
      <c r="S28">
        <v>2.0838795630162537</v>
      </c>
      <c r="T28">
        <v>11.220889954702903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37.6</v>
      </c>
      <c r="E29">
        <f>GT!N29</f>
        <v>0</v>
      </c>
      <c r="F29">
        <f t="shared" si="4"/>
        <v>72</v>
      </c>
      <c r="G29">
        <f t="shared" si="5"/>
        <v>37.6</v>
      </c>
      <c r="H29" s="112"/>
      <c r="I29">
        <f>BRPL_EOD!AA29+BRPL_EOD!AB29</f>
        <v>15.67</v>
      </c>
      <c r="J29">
        <f>BYPL_EOD!AA29+BYPL_EOD!AB29</f>
        <v>8.58</v>
      </c>
      <c r="K29">
        <f>MES_EOD!AA29+MES_EOD!AB29</f>
        <v>0</v>
      </c>
      <c r="L29">
        <f>NDMC_EOD!AA29+NDMC_EOD!AB29</f>
        <v>2.08</v>
      </c>
      <c r="M29">
        <f>TPDDL_EOD!AA29+TPDDL_EOD!AB29</f>
        <v>11.2</v>
      </c>
      <c r="N29">
        <f t="shared" si="0"/>
        <v>37.53</v>
      </c>
      <c r="O29" s="112">
        <f t="shared" si="1"/>
        <v>7.0000000000000284E-2</v>
      </c>
      <c r="P29">
        <v>15.699227284838795</v>
      </c>
      <c r="Q29">
        <v>8.5960031974420463</v>
      </c>
      <c r="R29">
        <v>0</v>
      </c>
      <c r="S29">
        <v>2.0838795630162537</v>
      </c>
      <c r="T29">
        <v>11.220889954702903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37.6</v>
      </c>
      <c r="E30">
        <f>GT!N30</f>
        <v>0</v>
      </c>
      <c r="F30">
        <f t="shared" si="4"/>
        <v>72</v>
      </c>
      <c r="G30">
        <f t="shared" si="5"/>
        <v>37.6</v>
      </c>
      <c r="H30" s="112"/>
      <c r="I30">
        <f>BRPL_EOD!AA30+BRPL_EOD!AB30</f>
        <v>15.67</v>
      </c>
      <c r="J30">
        <f>BYPL_EOD!AA30+BYPL_EOD!AB30</f>
        <v>8.58</v>
      </c>
      <c r="K30">
        <f>MES_EOD!AA30+MES_EOD!AB30</f>
        <v>0</v>
      </c>
      <c r="L30">
        <f>NDMC_EOD!AA30+NDMC_EOD!AB30</f>
        <v>2.08</v>
      </c>
      <c r="M30">
        <f>TPDDL_EOD!AA30+TPDDL_EOD!AB30</f>
        <v>11.2</v>
      </c>
      <c r="N30">
        <f t="shared" si="0"/>
        <v>37.53</v>
      </c>
      <c r="O30" s="112">
        <f t="shared" si="1"/>
        <v>7.0000000000000284E-2</v>
      </c>
      <c r="P30">
        <v>15.699227284838795</v>
      </c>
      <c r="Q30">
        <v>8.5960031974420463</v>
      </c>
      <c r="R30">
        <v>0</v>
      </c>
      <c r="S30">
        <v>2.0838795630162537</v>
      </c>
      <c r="T30">
        <v>11.220889954702903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37.6</v>
      </c>
      <c r="E31">
        <f>GT!N31</f>
        <v>0</v>
      </c>
      <c r="F31">
        <f t="shared" si="4"/>
        <v>72</v>
      </c>
      <c r="G31">
        <f t="shared" si="5"/>
        <v>37.6</v>
      </c>
      <c r="H31" s="112"/>
      <c r="I31">
        <f>BRPL_EOD!AA31+BRPL_EOD!AB31</f>
        <v>15.67</v>
      </c>
      <c r="J31">
        <f>BYPL_EOD!AA31+BYPL_EOD!AB31</f>
        <v>8.58</v>
      </c>
      <c r="K31">
        <f>MES_EOD!AA31+MES_EOD!AB31</f>
        <v>0</v>
      </c>
      <c r="L31">
        <f>NDMC_EOD!AA31+NDMC_EOD!AB31</f>
        <v>2.08</v>
      </c>
      <c r="M31">
        <f>TPDDL_EOD!AA31+TPDDL_EOD!AB31</f>
        <v>11.2</v>
      </c>
      <c r="N31">
        <f t="shared" si="0"/>
        <v>37.53</v>
      </c>
      <c r="O31" s="112">
        <f t="shared" si="1"/>
        <v>7.0000000000000284E-2</v>
      </c>
      <c r="P31">
        <v>15.699227284838795</v>
      </c>
      <c r="Q31">
        <v>8.5960031974420463</v>
      </c>
      <c r="R31">
        <v>0</v>
      </c>
      <c r="S31">
        <v>2.0838795630162537</v>
      </c>
      <c r="T31">
        <v>11.220889954702903</v>
      </c>
      <c r="U31" s="114">
        <f t="shared" si="2"/>
        <v>37.6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37.6</v>
      </c>
      <c r="E32">
        <f>GT!N32</f>
        <v>0</v>
      </c>
      <c r="F32">
        <f t="shared" si="4"/>
        <v>72</v>
      </c>
      <c r="G32">
        <f t="shared" si="5"/>
        <v>37.6</v>
      </c>
      <c r="H32" s="112"/>
      <c r="I32">
        <f>BRPL_EOD!AA32+BRPL_EOD!AB32</f>
        <v>15.67</v>
      </c>
      <c r="J32">
        <f>BYPL_EOD!AA32+BYPL_EOD!AB32</f>
        <v>8.58</v>
      </c>
      <c r="K32">
        <f>MES_EOD!AA32+MES_EOD!AB32</f>
        <v>0</v>
      </c>
      <c r="L32">
        <f>NDMC_EOD!AA32+NDMC_EOD!AB32</f>
        <v>2.08</v>
      </c>
      <c r="M32">
        <f>TPDDL_EOD!AA32+TPDDL_EOD!AB32</f>
        <v>11.2</v>
      </c>
      <c r="N32">
        <f t="shared" si="0"/>
        <v>37.53</v>
      </c>
      <c r="O32" s="112">
        <f t="shared" si="1"/>
        <v>7.0000000000000284E-2</v>
      </c>
      <c r="P32">
        <v>15.699227284838795</v>
      </c>
      <c r="Q32">
        <v>8.5960031974420463</v>
      </c>
      <c r="R32">
        <v>0</v>
      </c>
      <c r="S32">
        <v>2.0838795630162537</v>
      </c>
      <c r="T32">
        <v>11.220889954702903</v>
      </c>
      <c r="U32" s="114">
        <f t="shared" si="2"/>
        <v>37.6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37.6</v>
      </c>
      <c r="E33">
        <f>GT!N33</f>
        <v>0</v>
      </c>
      <c r="F33">
        <f t="shared" si="4"/>
        <v>72</v>
      </c>
      <c r="G33">
        <f t="shared" si="5"/>
        <v>37.6</v>
      </c>
      <c r="H33" s="112"/>
      <c r="I33">
        <f>BRPL_EOD!AA33+BRPL_EOD!AB33</f>
        <v>15.67</v>
      </c>
      <c r="J33">
        <f>BYPL_EOD!AA33+BYPL_EOD!AB33</f>
        <v>8.58</v>
      </c>
      <c r="K33">
        <f>MES_EOD!AA33+MES_EOD!AB33</f>
        <v>0</v>
      </c>
      <c r="L33">
        <f>NDMC_EOD!AA33+NDMC_EOD!AB33</f>
        <v>2.08</v>
      </c>
      <c r="M33">
        <f>TPDDL_EOD!AA33+TPDDL_EOD!AB33</f>
        <v>11.2</v>
      </c>
      <c r="N33">
        <f t="shared" si="0"/>
        <v>37.53</v>
      </c>
      <c r="O33" s="112">
        <f t="shared" si="1"/>
        <v>7.0000000000000284E-2</v>
      </c>
      <c r="P33">
        <v>15.699227284838795</v>
      </c>
      <c r="Q33">
        <v>8.5960031974420463</v>
      </c>
      <c r="R33">
        <v>0</v>
      </c>
      <c r="S33">
        <v>2.0838795630162537</v>
      </c>
      <c r="T33">
        <v>11.220889954702903</v>
      </c>
      <c r="U33" s="114">
        <f t="shared" si="2"/>
        <v>37.6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37.6</v>
      </c>
      <c r="E34">
        <f>GT!N34</f>
        <v>0</v>
      </c>
      <c r="F34">
        <f t="shared" si="4"/>
        <v>72</v>
      </c>
      <c r="G34">
        <f t="shared" si="5"/>
        <v>37.6</v>
      </c>
      <c r="H34" s="112"/>
      <c r="I34">
        <f>BRPL_EOD!AA34+BRPL_EOD!AB34</f>
        <v>15.67</v>
      </c>
      <c r="J34">
        <f>BYPL_EOD!AA34+BYPL_EOD!AB34</f>
        <v>8.58</v>
      </c>
      <c r="K34">
        <f>MES_EOD!AA34+MES_EOD!AB34</f>
        <v>0</v>
      </c>
      <c r="L34">
        <f>NDMC_EOD!AA34+NDMC_EOD!AB34</f>
        <v>2.08</v>
      </c>
      <c r="M34">
        <f>TPDDL_EOD!AA34+TPDDL_EOD!AB34</f>
        <v>11.2</v>
      </c>
      <c r="N34">
        <f t="shared" si="0"/>
        <v>37.53</v>
      </c>
      <c r="O34" s="112">
        <f t="shared" si="1"/>
        <v>7.0000000000000284E-2</v>
      </c>
      <c r="P34">
        <v>15.699227284838795</v>
      </c>
      <c r="Q34">
        <v>8.5960031974420463</v>
      </c>
      <c r="R34">
        <v>0</v>
      </c>
      <c r="S34">
        <v>2.0838795630162537</v>
      </c>
      <c r="T34">
        <v>11.220889954702903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37.6</v>
      </c>
      <c r="E35">
        <f>GT!N35</f>
        <v>0</v>
      </c>
      <c r="F35">
        <f t="shared" si="4"/>
        <v>72</v>
      </c>
      <c r="G35">
        <f t="shared" si="5"/>
        <v>37.6</v>
      </c>
      <c r="H35" s="112"/>
      <c r="I35">
        <f>BRPL_EOD!AA35+BRPL_EOD!AB35</f>
        <v>15.67</v>
      </c>
      <c r="J35">
        <f>BYPL_EOD!AA35+BYPL_EOD!AB35</f>
        <v>8.58</v>
      </c>
      <c r="K35">
        <f>MES_EOD!AA35+MES_EOD!AB35</f>
        <v>0</v>
      </c>
      <c r="L35">
        <f>NDMC_EOD!AA35+NDMC_EOD!AB35</f>
        <v>2.08</v>
      </c>
      <c r="M35">
        <f>TPDDL_EOD!AA35+TPDDL_EOD!AB35</f>
        <v>11.2</v>
      </c>
      <c r="N35">
        <f t="shared" si="0"/>
        <v>37.53</v>
      </c>
      <c r="O35" s="112">
        <f t="shared" si="1"/>
        <v>7.0000000000000284E-2</v>
      </c>
      <c r="P35">
        <v>15.699227284838795</v>
      </c>
      <c r="Q35">
        <v>8.5960031974420463</v>
      </c>
      <c r="R35">
        <v>0</v>
      </c>
      <c r="S35">
        <v>2.0838795630162537</v>
      </c>
      <c r="T35">
        <v>11.220889954702903</v>
      </c>
      <c r="U35" s="114">
        <f t="shared" si="2"/>
        <v>37.6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37.6</v>
      </c>
      <c r="E36">
        <f>GT!N36</f>
        <v>0</v>
      </c>
      <c r="F36">
        <f t="shared" si="4"/>
        <v>72</v>
      </c>
      <c r="G36">
        <f t="shared" si="5"/>
        <v>37.6</v>
      </c>
      <c r="H36" s="112"/>
      <c r="I36">
        <f>BRPL_EOD!AA36+BRPL_EOD!AB36</f>
        <v>15.67</v>
      </c>
      <c r="J36">
        <f>BYPL_EOD!AA36+BYPL_EOD!AB36</f>
        <v>8.58</v>
      </c>
      <c r="K36">
        <f>MES_EOD!AA36+MES_EOD!AB36</f>
        <v>0</v>
      </c>
      <c r="L36">
        <f>NDMC_EOD!AA36+NDMC_EOD!AB36</f>
        <v>2.08</v>
      </c>
      <c r="M36">
        <f>TPDDL_EOD!AA36+TPDDL_EOD!AB36</f>
        <v>11.2</v>
      </c>
      <c r="N36">
        <f t="shared" si="0"/>
        <v>37.53</v>
      </c>
      <c r="O36" s="112">
        <f t="shared" si="1"/>
        <v>7.0000000000000284E-2</v>
      </c>
      <c r="P36">
        <v>15.699227284838795</v>
      </c>
      <c r="Q36">
        <v>8.5960031974420463</v>
      </c>
      <c r="R36">
        <v>0</v>
      </c>
      <c r="S36">
        <v>2.0838795630162537</v>
      </c>
      <c r="T36">
        <v>11.220889954702903</v>
      </c>
      <c r="U36" s="114">
        <f t="shared" si="2"/>
        <v>37.6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37.6</v>
      </c>
      <c r="E37">
        <f>GT!N37</f>
        <v>0</v>
      </c>
      <c r="F37">
        <f t="shared" si="4"/>
        <v>72</v>
      </c>
      <c r="G37">
        <f t="shared" si="5"/>
        <v>37.6</v>
      </c>
      <c r="H37" s="112"/>
      <c r="I37">
        <f>BRPL_EOD!AA37+BRPL_EOD!AB37</f>
        <v>15.67</v>
      </c>
      <c r="J37">
        <f>BYPL_EOD!AA37+BYPL_EOD!AB37</f>
        <v>8.58</v>
      </c>
      <c r="K37">
        <f>MES_EOD!AA37+MES_EOD!AB37</f>
        <v>0</v>
      </c>
      <c r="L37">
        <f>NDMC_EOD!AA37+NDMC_EOD!AB37</f>
        <v>2.08</v>
      </c>
      <c r="M37">
        <f>TPDDL_EOD!AA37+TPDDL_EOD!AB37</f>
        <v>11.2</v>
      </c>
      <c r="N37">
        <f t="shared" si="0"/>
        <v>37.53</v>
      </c>
      <c r="O37" s="112">
        <f t="shared" si="1"/>
        <v>7.0000000000000284E-2</v>
      </c>
      <c r="P37">
        <v>15.699227284838795</v>
      </c>
      <c r="Q37">
        <v>8.5960031974420463</v>
      </c>
      <c r="R37">
        <v>0</v>
      </c>
      <c r="S37">
        <v>2.0838795630162537</v>
      </c>
      <c r="T37">
        <v>11.220889954702903</v>
      </c>
      <c r="U37" s="114">
        <f t="shared" si="2"/>
        <v>37.6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37.6</v>
      </c>
      <c r="E38">
        <f>GT!N38</f>
        <v>0</v>
      </c>
      <c r="F38">
        <f t="shared" si="4"/>
        <v>72</v>
      </c>
      <c r="G38">
        <f t="shared" si="5"/>
        <v>37.6</v>
      </c>
      <c r="H38" s="112"/>
      <c r="I38">
        <f>BRPL_EOD!AA38+BRPL_EOD!AB38</f>
        <v>15.67</v>
      </c>
      <c r="J38">
        <f>BYPL_EOD!AA38+BYPL_EOD!AB38</f>
        <v>8.58</v>
      </c>
      <c r="K38">
        <f>MES_EOD!AA38+MES_EOD!AB38</f>
        <v>0</v>
      </c>
      <c r="L38">
        <f>NDMC_EOD!AA38+NDMC_EOD!AB38</f>
        <v>2.08</v>
      </c>
      <c r="M38">
        <f>TPDDL_EOD!AA38+TPDDL_EOD!AB38</f>
        <v>11.2</v>
      </c>
      <c r="N38">
        <f t="shared" si="0"/>
        <v>37.53</v>
      </c>
      <c r="O38" s="112">
        <f t="shared" si="1"/>
        <v>7.0000000000000284E-2</v>
      </c>
      <c r="P38">
        <v>15.699227284838795</v>
      </c>
      <c r="Q38">
        <v>8.5960031974420463</v>
      </c>
      <c r="R38">
        <v>0</v>
      </c>
      <c r="S38">
        <v>2.0838795630162537</v>
      </c>
      <c r="T38">
        <v>11.220889954702903</v>
      </c>
      <c r="U38" s="114">
        <f t="shared" si="2"/>
        <v>37.6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37.299999999999997</v>
      </c>
      <c r="E39">
        <f>GT!N39</f>
        <v>0</v>
      </c>
      <c r="F39">
        <f t="shared" si="4"/>
        <v>72</v>
      </c>
      <c r="G39">
        <f t="shared" si="5"/>
        <v>37.299999999999997</v>
      </c>
      <c r="H39" s="112"/>
      <c r="I39">
        <f>BRPL_EOD!AA39+BRPL_EOD!AB39</f>
        <v>15.67</v>
      </c>
      <c r="J39">
        <f>BYPL_EOD!AA39+BYPL_EOD!AB39</f>
        <v>8.58</v>
      </c>
      <c r="K39">
        <f>MES_EOD!AA39+MES_EOD!AB39</f>
        <v>0</v>
      </c>
      <c r="L39">
        <f>NDMC_EOD!AA39+NDMC_EOD!AB39</f>
        <v>2.08</v>
      </c>
      <c r="M39">
        <f>TPDDL_EOD!AA39+TPDDL_EOD!AB39</f>
        <v>11.2</v>
      </c>
      <c r="N39">
        <f t="shared" si="0"/>
        <v>37.53</v>
      </c>
      <c r="O39" s="112">
        <f t="shared" si="1"/>
        <v>-0.23000000000000398</v>
      </c>
      <c r="P39">
        <v>15.573967492672526</v>
      </c>
      <c r="Q39">
        <v>8.5274180655475611</v>
      </c>
      <c r="R39">
        <v>0</v>
      </c>
      <c r="S39">
        <v>2.0672528643751664</v>
      </c>
      <c r="T39">
        <v>11.131361577404741</v>
      </c>
      <c r="U39" s="114">
        <f t="shared" si="2"/>
        <v>37.299999999999997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37.299999999999997</v>
      </c>
      <c r="E40">
        <f>GT!N40</f>
        <v>0</v>
      </c>
      <c r="F40">
        <f t="shared" si="4"/>
        <v>72</v>
      </c>
      <c r="G40">
        <f t="shared" si="5"/>
        <v>37.299999999999997</v>
      </c>
      <c r="H40" s="112"/>
      <c r="I40">
        <f>BRPL_EOD!AA40+BRPL_EOD!AB40</f>
        <v>15.67</v>
      </c>
      <c r="J40">
        <f>BYPL_EOD!AA40+BYPL_EOD!AB40</f>
        <v>8.58</v>
      </c>
      <c r="K40">
        <f>MES_EOD!AA40+MES_EOD!AB40</f>
        <v>0</v>
      </c>
      <c r="L40">
        <f>NDMC_EOD!AA40+NDMC_EOD!AB40</f>
        <v>2.08</v>
      </c>
      <c r="M40">
        <f>TPDDL_EOD!AA40+TPDDL_EOD!AB40</f>
        <v>11.2</v>
      </c>
      <c r="N40">
        <f t="shared" si="0"/>
        <v>37.53</v>
      </c>
      <c r="O40" s="112">
        <f t="shared" si="1"/>
        <v>-0.23000000000000398</v>
      </c>
      <c r="P40">
        <v>15.573967492672526</v>
      </c>
      <c r="Q40">
        <v>8.5274180655475611</v>
      </c>
      <c r="R40">
        <v>0</v>
      </c>
      <c r="S40">
        <v>2.0672528643751664</v>
      </c>
      <c r="T40">
        <v>11.131361577404741</v>
      </c>
      <c r="U40" s="114">
        <f t="shared" si="2"/>
        <v>37.299999999999997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37.299999999999997</v>
      </c>
      <c r="E41">
        <f>GT!N41</f>
        <v>0</v>
      </c>
      <c r="F41">
        <f t="shared" si="4"/>
        <v>72</v>
      </c>
      <c r="G41">
        <f t="shared" si="5"/>
        <v>37.299999999999997</v>
      </c>
      <c r="H41" s="112"/>
      <c r="I41">
        <f>BRPL_EOD!AA41+BRPL_EOD!AB41</f>
        <v>15.67</v>
      </c>
      <c r="J41">
        <f>BYPL_EOD!AA41+BYPL_EOD!AB41</f>
        <v>8.58</v>
      </c>
      <c r="K41">
        <f>MES_EOD!AA41+MES_EOD!AB41</f>
        <v>0</v>
      </c>
      <c r="L41">
        <f>NDMC_EOD!AA41+NDMC_EOD!AB41</f>
        <v>2.08</v>
      </c>
      <c r="M41">
        <f>TPDDL_EOD!AA41+TPDDL_EOD!AB41</f>
        <v>11.2</v>
      </c>
      <c r="N41">
        <f t="shared" si="0"/>
        <v>37.53</v>
      </c>
      <c r="O41" s="112">
        <f t="shared" si="1"/>
        <v>-0.23000000000000398</v>
      </c>
      <c r="P41">
        <v>15.573967492672526</v>
      </c>
      <c r="Q41">
        <v>8.5274180655475611</v>
      </c>
      <c r="R41">
        <v>0</v>
      </c>
      <c r="S41">
        <v>2.0672528643751664</v>
      </c>
      <c r="T41">
        <v>11.131361577404741</v>
      </c>
      <c r="U41" s="114">
        <f t="shared" si="2"/>
        <v>37.299999999999997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37.299999999999997</v>
      </c>
      <c r="E42">
        <f>GT!N42</f>
        <v>0</v>
      </c>
      <c r="F42">
        <f t="shared" si="4"/>
        <v>72</v>
      </c>
      <c r="G42">
        <f t="shared" si="5"/>
        <v>37.299999999999997</v>
      </c>
      <c r="H42" s="112"/>
      <c r="I42">
        <f>BRPL_EOD!AA42+BRPL_EOD!AB42</f>
        <v>15.67</v>
      </c>
      <c r="J42">
        <f>BYPL_EOD!AA42+BYPL_EOD!AB42</f>
        <v>8.58</v>
      </c>
      <c r="K42">
        <f>MES_EOD!AA42+MES_EOD!AB42</f>
        <v>0</v>
      </c>
      <c r="L42">
        <f>NDMC_EOD!AA42+NDMC_EOD!AB42</f>
        <v>2.08</v>
      </c>
      <c r="M42">
        <f>TPDDL_EOD!AA42+TPDDL_EOD!AB42</f>
        <v>11.2</v>
      </c>
      <c r="N42">
        <f t="shared" si="0"/>
        <v>37.53</v>
      </c>
      <c r="O42" s="112">
        <f t="shared" si="1"/>
        <v>-0.23000000000000398</v>
      </c>
      <c r="P42">
        <v>15.573967492672526</v>
      </c>
      <c r="Q42">
        <v>8.5274180655475611</v>
      </c>
      <c r="R42">
        <v>0</v>
      </c>
      <c r="S42">
        <v>2.0672528643751664</v>
      </c>
      <c r="T42">
        <v>11.131361577404741</v>
      </c>
      <c r="U42" s="114">
        <f t="shared" si="2"/>
        <v>37.299999999999997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37.299999999999997</v>
      </c>
      <c r="E43">
        <f>GT!N43</f>
        <v>0</v>
      </c>
      <c r="F43">
        <f t="shared" si="4"/>
        <v>72</v>
      </c>
      <c r="G43">
        <f t="shared" si="5"/>
        <v>37.299999999999997</v>
      </c>
      <c r="H43" s="112"/>
      <c r="I43">
        <f>BRPL_EOD!AA43+BRPL_EOD!AB43</f>
        <v>15.67</v>
      </c>
      <c r="J43">
        <f>BYPL_EOD!AA43+BYPL_EOD!AB43</f>
        <v>8.58</v>
      </c>
      <c r="K43">
        <f>MES_EOD!AA43+MES_EOD!AB43</f>
        <v>0</v>
      </c>
      <c r="L43">
        <f>NDMC_EOD!AA43+NDMC_EOD!AB43</f>
        <v>2.08</v>
      </c>
      <c r="M43">
        <f>TPDDL_EOD!AA43+TPDDL_EOD!AB43</f>
        <v>11.2</v>
      </c>
      <c r="N43">
        <f t="shared" si="0"/>
        <v>37.53</v>
      </c>
      <c r="O43" s="112">
        <f t="shared" si="1"/>
        <v>-0.23000000000000398</v>
      </c>
      <c r="P43">
        <v>15.573967492672526</v>
      </c>
      <c r="Q43">
        <v>8.5274180655475611</v>
      </c>
      <c r="R43">
        <v>0</v>
      </c>
      <c r="S43">
        <v>2.0672528643751664</v>
      </c>
      <c r="T43">
        <v>11.131361577404741</v>
      </c>
      <c r="U43" s="114">
        <f t="shared" si="2"/>
        <v>37.299999999999997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37.299999999999997</v>
      </c>
      <c r="E44">
        <f>GT!N44</f>
        <v>0</v>
      </c>
      <c r="F44">
        <f t="shared" si="4"/>
        <v>72</v>
      </c>
      <c r="G44">
        <f t="shared" si="5"/>
        <v>37.299999999999997</v>
      </c>
      <c r="H44" s="112"/>
      <c r="I44">
        <f>BRPL_EOD!AA44+BRPL_EOD!AB44</f>
        <v>15.67</v>
      </c>
      <c r="J44">
        <f>BYPL_EOD!AA44+BYPL_EOD!AB44</f>
        <v>8.58</v>
      </c>
      <c r="K44">
        <f>MES_EOD!AA44+MES_EOD!AB44</f>
        <v>0</v>
      </c>
      <c r="L44">
        <f>NDMC_EOD!AA44+NDMC_EOD!AB44</f>
        <v>2.08</v>
      </c>
      <c r="M44">
        <f>TPDDL_EOD!AA44+TPDDL_EOD!AB44</f>
        <v>11.2</v>
      </c>
      <c r="N44">
        <f t="shared" si="0"/>
        <v>37.53</v>
      </c>
      <c r="O44" s="112">
        <f t="shared" si="1"/>
        <v>-0.23000000000000398</v>
      </c>
      <c r="P44">
        <v>15.573967492672526</v>
      </c>
      <c r="Q44">
        <v>8.5274180655475611</v>
      </c>
      <c r="R44">
        <v>0</v>
      </c>
      <c r="S44">
        <v>2.0672528643751664</v>
      </c>
      <c r="T44">
        <v>11.131361577404741</v>
      </c>
      <c r="U44" s="114">
        <f t="shared" si="2"/>
        <v>37.299999999999997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37.299999999999997</v>
      </c>
      <c r="E45">
        <f>GT!N45</f>
        <v>0</v>
      </c>
      <c r="F45">
        <f t="shared" si="4"/>
        <v>72</v>
      </c>
      <c r="G45">
        <f t="shared" si="5"/>
        <v>37.299999999999997</v>
      </c>
      <c r="H45" s="112"/>
      <c r="I45">
        <f>BRPL_EOD!AA45+BRPL_EOD!AB45</f>
        <v>15.67</v>
      </c>
      <c r="J45">
        <f>BYPL_EOD!AA45+BYPL_EOD!AB45</f>
        <v>8.58</v>
      </c>
      <c r="K45">
        <f>MES_EOD!AA45+MES_EOD!AB45</f>
        <v>0</v>
      </c>
      <c r="L45">
        <f>NDMC_EOD!AA45+NDMC_EOD!AB45</f>
        <v>2.08</v>
      </c>
      <c r="M45">
        <f>TPDDL_EOD!AA45+TPDDL_EOD!AB45</f>
        <v>11.2</v>
      </c>
      <c r="N45">
        <f t="shared" si="0"/>
        <v>37.53</v>
      </c>
      <c r="O45" s="112">
        <f t="shared" si="1"/>
        <v>-0.23000000000000398</v>
      </c>
      <c r="P45">
        <v>15.573967492672526</v>
      </c>
      <c r="Q45">
        <v>8.5274180655475611</v>
      </c>
      <c r="R45">
        <v>0</v>
      </c>
      <c r="S45">
        <v>2.0672528643751664</v>
      </c>
      <c r="T45">
        <v>11.131361577404741</v>
      </c>
      <c r="U45" s="114">
        <f t="shared" si="2"/>
        <v>37.299999999999997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37.299999999999997</v>
      </c>
      <c r="E46">
        <f>GT!N46</f>
        <v>0</v>
      </c>
      <c r="F46">
        <f t="shared" si="4"/>
        <v>72</v>
      </c>
      <c r="G46">
        <f t="shared" si="5"/>
        <v>37.299999999999997</v>
      </c>
      <c r="H46" s="112"/>
      <c r="I46">
        <f>BRPL_EOD!AA46+BRPL_EOD!AB46</f>
        <v>15.67</v>
      </c>
      <c r="J46">
        <f>BYPL_EOD!AA46+BYPL_EOD!AB46</f>
        <v>8.58</v>
      </c>
      <c r="K46">
        <f>MES_EOD!AA46+MES_EOD!AB46</f>
        <v>0</v>
      </c>
      <c r="L46">
        <f>NDMC_EOD!AA46+NDMC_EOD!AB46</f>
        <v>2.08</v>
      </c>
      <c r="M46">
        <f>TPDDL_EOD!AA46+TPDDL_EOD!AB46</f>
        <v>11.2</v>
      </c>
      <c r="N46">
        <f t="shared" si="0"/>
        <v>37.53</v>
      </c>
      <c r="O46" s="112">
        <f t="shared" si="1"/>
        <v>-0.23000000000000398</v>
      </c>
      <c r="P46">
        <v>15.573967492672526</v>
      </c>
      <c r="Q46">
        <v>8.5274180655475611</v>
      </c>
      <c r="R46">
        <v>0</v>
      </c>
      <c r="S46">
        <v>2.0672528643751664</v>
      </c>
      <c r="T46">
        <v>11.131361577404741</v>
      </c>
      <c r="U46" s="114">
        <f t="shared" si="2"/>
        <v>37.299999999999997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37.299999999999997</v>
      </c>
      <c r="E47">
        <f>GT!N47</f>
        <v>0</v>
      </c>
      <c r="F47">
        <f t="shared" si="4"/>
        <v>72</v>
      </c>
      <c r="G47">
        <f t="shared" si="5"/>
        <v>37.299999999999997</v>
      </c>
      <c r="H47" s="112"/>
      <c r="I47">
        <f>BRPL_EOD!AA47+BRPL_EOD!AB47</f>
        <v>15.67</v>
      </c>
      <c r="J47">
        <f>BYPL_EOD!AA47+BYPL_EOD!AB47</f>
        <v>8.58</v>
      </c>
      <c r="K47">
        <f>MES_EOD!AA47+MES_EOD!AB47</f>
        <v>0</v>
      </c>
      <c r="L47">
        <f>NDMC_EOD!AA47+NDMC_EOD!AB47</f>
        <v>2.08</v>
      </c>
      <c r="M47">
        <f>TPDDL_EOD!AA47+TPDDL_EOD!AB47</f>
        <v>11.2</v>
      </c>
      <c r="N47">
        <f t="shared" si="0"/>
        <v>37.53</v>
      </c>
      <c r="O47" s="112">
        <f t="shared" si="1"/>
        <v>-0.23000000000000398</v>
      </c>
      <c r="P47">
        <v>15.573967492672526</v>
      </c>
      <c r="Q47">
        <v>8.5274180655475611</v>
      </c>
      <c r="R47">
        <v>0</v>
      </c>
      <c r="S47">
        <v>2.0672528643751664</v>
      </c>
      <c r="T47">
        <v>11.131361577404741</v>
      </c>
      <c r="U47" s="114">
        <f t="shared" si="2"/>
        <v>37.299999999999997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37.299999999999997</v>
      </c>
      <c r="E48">
        <f>GT!N48</f>
        <v>0</v>
      </c>
      <c r="F48">
        <f t="shared" si="4"/>
        <v>72</v>
      </c>
      <c r="G48">
        <f t="shared" si="5"/>
        <v>37.299999999999997</v>
      </c>
      <c r="H48" s="112"/>
      <c r="I48">
        <f>BRPL_EOD!AA48+BRPL_EOD!AB48</f>
        <v>15.67</v>
      </c>
      <c r="J48">
        <f>BYPL_EOD!AA48+BYPL_EOD!AB48</f>
        <v>8.58</v>
      </c>
      <c r="K48">
        <f>MES_EOD!AA48+MES_EOD!AB48</f>
        <v>0</v>
      </c>
      <c r="L48">
        <f>NDMC_EOD!AA48+NDMC_EOD!AB48</f>
        <v>2.08</v>
      </c>
      <c r="M48">
        <f>TPDDL_EOD!AA48+TPDDL_EOD!AB48</f>
        <v>11.2</v>
      </c>
      <c r="N48">
        <f t="shared" si="0"/>
        <v>37.53</v>
      </c>
      <c r="O48" s="112">
        <f t="shared" si="1"/>
        <v>-0.23000000000000398</v>
      </c>
      <c r="P48">
        <v>15.573967492672526</v>
      </c>
      <c r="Q48">
        <v>8.5274180655475611</v>
      </c>
      <c r="R48">
        <v>0</v>
      </c>
      <c r="S48">
        <v>2.0672528643751664</v>
      </c>
      <c r="T48">
        <v>11.131361577404741</v>
      </c>
      <c r="U48" s="114">
        <f t="shared" si="2"/>
        <v>37.299999999999997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37.299999999999997</v>
      </c>
      <c r="E49">
        <f>GT!N49</f>
        <v>0</v>
      </c>
      <c r="F49">
        <f t="shared" si="4"/>
        <v>72</v>
      </c>
      <c r="G49">
        <f t="shared" si="5"/>
        <v>37.299999999999997</v>
      </c>
      <c r="H49" s="112"/>
      <c r="I49">
        <f>BRPL_EOD!AA49+BRPL_EOD!AB49</f>
        <v>15.67</v>
      </c>
      <c r="J49">
        <f>BYPL_EOD!AA49+BYPL_EOD!AB49</f>
        <v>8.58</v>
      </c>
      <c r="K49">
        <f>MES_EOD!AA49+MES_EOD!AB49</f>
        <v>0</v>
      </c>
      <c r="L49">
        <f>NDMC_EOD!AA49+NDMC_EOD!AB49</f>
        <v>2.08</v>
      </c>
      <c r="M49">
        <f>TPDDL_EOD!AA49+TPDDL_EOD!AB49</f>
        <v>11.2</v>
      </c>
      <c r="N49">
        <f t="shared" si="0"/>
        <v>37.53</v>
      </c>
      <c r="O49" s="112">
        <f t="shared" si="1"/>
        <v>-0.23000000000000398</v>
      </c>
      <c r="P49">
        <v>15.573967492672526</v>
      </c>
      <c r="Q49">
        <v>8.5274180655475611</v>
      </c>
      <c r="R49">
        <v>0</v>
      </c>
      <c r="S49">
        <v>2.0672528643751664</v>
      </c>
      <c r="T49">
        <v>11.131361577404741</v>
      </c>
      <c r="U49" s="114">
        <f t="shared" si="2"/>
        <v>37.299999999999997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37.299999999999997</v>
      </c>
      <c r="E50">
        <f>GT!N50</f>
        <v>0</v>
      </c>
      <c r="F50">
        <f t="shared" si="4"/>
        <v>72</v>
      </c>
      <c r="G50">
        <f t="shared" si="5"/>
        <v>37.299999999999997</v>
      </c>
      <c r="H50" s="112"/>
      <c r="I50">
        <f>BRPL_EOD!AA50+BRPL_EOD!AB50</f>
        <v>15.67</v>
      </c>
      <c r="J50">
        <f>BYPL_EOD!AA50+BYPL_EOD!AB50</f>
        <v>8.58</v>
      </c>
      <c r="K50">
        <f>MES_EOD!AA50+MES_EOD!AB50</f>
        <v>0</v>
      </c>
      <c r="L50">
        <f>NDMC_EOD!AA50+NDMC_EOD!AB50</f>
        <v>2.08</v>
      </c>
      <c r="M50">
        <f>TPDDL_EOD!AA50+TPDDL_EOD!AB50</f>
        <v>11.2</v>
      </c>
      <c r="N50">
        <f t="shared" si="0"/>
        <v>37.53</v>
      </c>
      <c r="O50" s="112">
        <f t="shared" si="1"/>
        <v>-0.23000000000000398</v>
      </c>
      <c r="P50">
        <v>15.573967492672526</v>
      </c>
      <c r="Q50">
        <v>8.5274180655475611</v>
      </c>
      <c r="R50">
        <v>0</v>
      </c>
      <c r="S50">
        <v>2.0672528643751664</v>
      </c>
      <c r="T50">
        <v>11.131361577404741</v>
      </c>
      <c r="U50" s="114">
        <f t="shared" si="2"/>
        <v>37.299999999999997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37.299999999999997</v>
      </c>
      <c r="E51">
        <f>GT!N51</f>
        <v>0</v>
      </c>
      <c r="F51">
        <f t="shared" si="4"/>
        <v>72</v>
      </c>
      <c r="G51">
        <f t="shared" si="5"/>
        <v>37.299999999999997</v>
      </c>
      <c r="H51" s="112"/>
      <c r="I51">
        <f>BRPL_EOD!AA51+BRPL_EOD!AB51</f>
        <v>15.67</v>
      </c>
      <c r="J51">
        <f>BYPL_EOD!AA51+BYPL_EOD!AB51</f>
        <v>8.58</v>
      </c>
      <c r="K51">
        <f>MES_EOD!AA51+MES_EOD!AB51</f>
        <v>0</v>
      </c>
      <c r="L51">
        <f>NDMC_EOD!AA51+NDMC_EOD!AB51</f>
        <v>2.08</v>
      </c>
      <c r="M51">
        <f>TPDDL_EOD!AA51+TPDDL_EOD!AB51</f>
        <v>11.2</v>
      </c>
      <c r="N51">
        <f t="shared" si="0"/>
        <v>37.53</v>
      </c>
      <c r="O51" s="112">
        <f t="shared" si="1"/>
        <v>-0.23000000000000398</v>
      </c>
      <c r="P51">
        <v>15.573967492672526</v>
      </c>
      <c r="Q51">
        <v>8.5274180655475611</v>
      </c>
      <c r="R51">
        <v>0</v>
      </c>
      <c r="S51">
        <v>2.0672528643751664</v>
      </c>
      <c r="T51">
        <v>11.131361577404741</v>
      </c>
      <c r="U51" s="114">
        <f t="shared" si="2"/>
        <v>37.299999999999997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37.299999999999997</v>
      </c>
      <c r="E52">
        <f>GT!N52</f>
        <v>0</v>
      </c>
      <c r="F52">
        <f t="shared" si="4"/>
        <v>72</v>
      </c>
      <c r="G52">
        <f t="shared" si="5"/>
        <v>37.299999999999997</v>
      </c>
      <c r="H52" s="112"/>
      <c r="I52">
        <f>BRPL_EOD!AA52+BRPL_EOD!AB52</f>
        <v>15.67</v>
      </c>
      <c r="J52">
        <f>BYPL_EOD!AA52+BYPL_EOD!AB52</f>
        <v>8.58</v>
      </c>
      <c r="K52">
        <f>MES_EOD!AA52+MES_EOD!AB52</f>
        <v>0</v>
      </c>
      <c r="L52">
        <f>NDMC_EOD!AA52+NDMC_EOD!AB52</f>
        <v>2.08</v>
      </c>
      <c r="M52">
        <f>TPDDL_EOD!AA52+TPDDL_EOD!AB52</f>
        <v>11.2</v>
      </c>
      <c r="N52">
        <f t="shared" si="0"/>
        <v>37.53</v>
      </c>
      <c r="O52" s="112">
        <f t="shared" si="1"/>
        <v>-0.23000000000000398</v>
      </c>
      <c r="P52">
        <v>15.573967492672526</v>
      </c>
      <c r="Q52">
        <v>8.5274180655475611</v>
      </c>
      <c r="R52">
        <v>0</v>
      </c>
      <c r="S52">
        <v>2.0672528643751664</v>
      </c>
      <c r="T52">
        <v>11.131361577404741</v>
      </c>
      <c r="U52" s="114">
        <f t="shared" si="2"/>
        <v>37.299999999999997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37.299999999999997</v>
      </c>
      <c r="E53">
        <f>GT!N53</f>
        <v>0</v>
      </c>
      <c r="F53">
        <f t="shared" si="4"/>
        <v>72</v>
      </c>
      <c r="G53">
        <f t="shared" si="5"/>
        <v>37.299999999999997</v>
      </c>
      <c r="H53" s="112"/>
      <c r="I53">
        <f>BRPL_EOD!AA53+BRPL_EOD!AB53</f>
        <v>15.67</v>
      </c>
      <c r="J53">
        <f>BYPL_EOD!AA53+BYPL_EOD!AB53</f>
        <v>8.58</v>
      </c>
      <c r="K53">
        <f>MES_EOD!AA53+MES_EOD!AB53</f>
        <v>0</v>
      </c>
      <c r="L53">
        <f>NDMC_EOD!AA53+NDMC_EOD!AB53</f>
        <v>2.08</v>
      </c>
      <c r="M53">
        <f>TPDDL_EOD!AA53+TPDDL_EOD!AB53</f>
        <v>11.2</v>
      </c>
      <c r="N53">
        <f t="shared" si="0"/>
        <v>37.53</v>
      </c>
      <c r="O53" s="112">
        <f t="shared" si="1"/>
        <v>-0.23000000000000398</v>
      </c>
      <c r="P53">
        <v>15.573967492672526</v>
      </c>
      <c r="Q53">
        <v>8.5274180655475611</v>
      </c>
      <c r="R53">
        <v>0</v>
      </c>
      <c r="S53">
        <v>2.0672528643751664</v>
      </c>
      <c r="T53">
        <v>11.131361577404741</v>
      </c>
      <c r="U53" s="114">
        <f t="shared" si="2"/>
        <v>37.299999999999997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37.299999999999997</v>
      </c>
      <c r="E54">
        <f>GT!N54</f>
        <v>0</v>
      </c>
      <c r="F54">
        <f t="shared" si="4"/>
        <v>72</v>
      </c>
      <c r="G54">
        <f t="shared" si="5"/>
        <v>37.299999999999997</v>
      </c>
      <c r="H54" s="112"/>
      <c r="I54">
        <f>BRPL_EOD!AA54+BRPL_EOD!AB54</f>
        <v>15.67</v>
      </c>
      <c r="J54">
        <f>BYPL_EOD!AA54+BYPL_EOD!AB54</f>
        <v>8.58</v>
      </c>
      <c r="K54">
        <f>MES_EOD!AA54+MES_EOD!AB54</f>
        <v>0</v>
      </c>
      <c r="L54">
        <f>NDMC_EOD!AA54+NDMC_EOD!AB54</f>
        <v>2.08</v>
      </c>
      <c r="M54">
        <f>TPDDL_EOD!AA54+TPDDL_EOD!AB54</f>
        <v>11.2</v>
      </c>
      <c r="N54">
        <f t="shared" si="0"/>
        <v>37.53</v>
      </c>
      <c r="O54" s="112">
        <f t="shared" si="1"/>
        <v>-0.23000000000000398</v>
      </c>
      <c r="P54">
        <v>15.573967492672526</v>
      </c>
      <c r="Q54">
        <v>8.5274180655475611</v>
      </c>
      <c r="R54">
        <v>0</v>
      </c>
      <c r="S54">
        <v>2.0672528643751664</v>
      </c>
      <c r="T54">
        <v>11.131361577404741</v>
      </c>
      <c r="U54" s="114">
        <f t="shared" si="2"/>
        <v>37.299999999999997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38.299999999999997</v>
      </c>
      <c r="E55">
        <f>GT!N55</f>
        <v>0</v>
      </c>
      <c r="F55">
        <f t="shared" si="4"/>
        <v>72</v>
      </c>
      <c r="G55">
        <f t="shared" si="5"/>
        <v>38.299999999999997</v>
      </c>
      <c r="H55" s="112"/>
      <c r="I55">
        <f>BRPL_EOD!AA55+BRPL_EOD!AB55</f>
        <v>16.12</v>
      </c>
      <c r="J55">
        <f>BYPL_EOD!AA55+BYPL_EOD!AB55</f>
        <v>8.82</v>
      </c>
      <c r="K55">
        <f>MES_EOD!AA55+MES_EOD!AB55</f>
        <v>0</v>
      </c>
      <c r="L55">
        <f>NDMC_EOD!AA55+NDMC_EOD!AB55</f>
        <v>2.08</v>
      </c>
      <c r="M55">
        <f>TPDDL_EOD!AA55+TPDDL_EOD!AB55</f>
        <v>11.51</v>
      </c>
      <c r="N55">
        <f t="shared" si="0"/>
        <v>38.53</v>
      </c>
      <c r="O55" s="112">
        <f t="shared" si="1"/>
        <v>-0.23000000000000398</v>
      </c>
      <c r="P55">
        <v>16.023773682844535</v>
      </c>
      <c r="Q55">
        <v>8.7673501167921088</v>
      </c>
      <c r="R55">
        <v>0</v>
      </c>
      <c r="S55">
        <v>2.067583701012198</v>
      </c>
      <c r="T55">
        <v>11.441292499351153</v>
      </c>
      <c r="U55" s="114">
        <f t="shared" si="2"/>
        <v>38.299999999999997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38.299999999999997</v>
      </c>
      <c r="E56">
        <f>GT!N56</f>
        <v>0</v>
      </c>
      <c r="F56">
        <f t="shared" si="4"/>
        <v>72</v>
      </c>
      <c r="G56">
        <f t="shared" si="5"/>
        <v>38.299999999999997</v>
      </c>
      <c r="H56" s="112"/>
      <c r="I56">
        <f>BRPL_EOD!AA56+BRPL_EOD!AB56</f>
        <v>16.12</v>
      </c>
      <c r="J56">
        <f>BYPL_EOD!AA56+BYPL_EOD!AB56</f>
        <v>8.82</v>
      </c>
      <c r="K56">
        <f>MES_EOD!AA56+MES_EOD!AB56</f>
        <v>0</v>
      </c>
      <c r="L56">
        <f>NDMC_EOD!AA56+NDMC_EOD!AB56</f>
        <v>2.08</v>
      </c>
      <c r="M56">
        <f>TPDDL_EOD!AA56+TPDDL_EOD!AB56</f>
        <v>11.51</v>
      </c>
      <c r="N56">
        <f t="shared" si="0"/>
        <v>38.53</v>
      </c>
      <c r="O56" s="112">
        <f t="shared" si="1"/>
        <v>-0.23000000000000398</v>
      </c>
      <c r="P56">
        <v>16.023773682844535</v>
      </c>
      <c r="Q56">
        <v>8.7673501167921088</v>
      </c>
      <c r="R56">
        <v>0</v>
      </c>
      <c r="S56">
        <v>2.067583701012198</v>
      </c>
      <c r="T56">
        <v>11.441292499351153</v>
      </c>
      <c r="U56" s="114">
        <f t="shared" si="2"/>
        <v>38.299999999999997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38.299999999999997</v>
      </c>
      <c r="E57">
        <f>GT!N57</f>
        <v>0</v>
      </c>
      <c r="F57">
        <f t="shared" si="4"/>
        <v>72</v>
      </c>
      <c r="G57">
        <f t="shared" si="5"/>
        <v>38.299999999999997</v>
      </c>
      <c r="H57" s="112"/>
      <c r="I57">
        <f>BRPL_EOD!AA57+BRPL_EOD!AB57</f>
        <v>16.12</v>
      </c>
      <c r="J57">
        <f>BYPL_EOD!AA57+BYPL_EOD!AB57</f>
        <v>8.82</v>
      </c>
      <c r="K57">
        <f>MES_EOD!AA57+MES_EOD!AB57</f>
        <v>0</v>
      </c>
      <c r="L57">
        <f>NDMC_EOD!AA57+NDMC_EOD!AB57</f>
        <v>2.08</v>
      </c>
      <c r="M57">
        <f>TPDDL_EOD!AA57+TPDDL_EOD!AB57</f>
        <v>11.51</v>
      </c>
      <c r="N57">
        <f t="shared" si="0"/>
        <v>38.53</v>
      </c>
      <c r="O57" s="112">
        <f t="shared" si="1"/>
        <v>-0.23000000000000398</v>
      </c>
      <c r="P57">
        <v>16.023773682844535</v>
      </c>
      <c r="Q57">
        <v>8.7673501167921088</v>
      </c>
      <c r="R57">
        <v>0</v>
      </c>
      <c r="S57">
        <v>2.067583701012198</v>
      </c>
      <c r="T57">
        <v>11.441292499351153</v>
      </c>
      <c r="U57" s="114">
        <f t="shared" si="2"/>
        <v>38.299999999999997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38.299999999999997</v>
      </c>
      <c r="E58">
        <f>GT!N58</f>
        <v>0</v>
      </c>
      <c r="F58">
        <f t="shared" si="4"/>
        <v>72</v>
      </c>
      <c r="G58">
        <f t="shared" si="5"/>
        <v>38.299999999999997</v>
      </c>
      <c r="H58" s="112"/>
      <c r="I58">
        <f>BRPL_EOD!AA58+BRPL_EOD!AB58</f>
        <v>16.12</v>
      </c>
      <c r="J58">
        <f>BYPL_EOD!AA58+BYPL_EOD!AB58</f>
        <v>8.82</v>
      </c>
      <c r="K58">
        <f>MES_EOD!AA58+MES_EOD!AB58</f>
        <v>0</v>
      </c>
      <c r="L58">
        <f>NDMC_EOD!AA58+NDMC_EOD!AB58</f>
        <v>2.08</v>
      </c>
      <c r="M58">
        <f>TPDDL_EOD!AA58+TPDDL_EOD!AB58</f>
        <v>11.51</v>
      </c>
      <c r="N58">
        <f t="shared" si="0"/>
        <v>38.53</v>
      </c>
      <c r="O58" s="112">
        <f t="shared" si="1"/>
        <v>-0.23000000000000398</v>
      </c>
      <c r="P58">
        <v>16.023773682844535</v>
      </c>
      <c r="Q58">
        <v>8.7673501167921088</v>
      </c>
      <c r="R58">
        <v>0</v>
      </c>
      <c r="S58">
        <v>2.067583701012198</v>
      </c>
      <c r="T58">
        <v>11.441292499351153</v>
      </c>
      <c r="U58" s="114">
        <f t="shared" si="2"/>
        <v>38.299999999999997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38.299999999999997</v>
      </c>
      <c r="E59">
        <f>GT!N59</f>
        <v>0</v>
      </c>
      <c r="F59">
        <f t="shared" si="4"/>
        <v>72</v>
      </c>
      <c r="G59">
        <f t="shared" si="5"/>
        <v>38.299999999999997</v>
      </c>
      <c r="H59" s="112"/>
      <c r="I59">
        <f>BRPL_EOD!AA59+BRPL_EOD!AB59</f>
        <v>16.12</v>
      </c>
      <c r="J59">
        <f>BYPL_EOD!AA59+BYPL_EOD!AB59</f>
        <v>8.82</v>
      </c>
      <c r="K59">
        <f>MES_EOD!AA59+MES_EOD!AB59</f>
        <v>0</v>
      </c>
      <c r="L59">
        <f>NDMC_EOD!AA59+NDMC_EOD!AB59</f>
        <v>2.08</v>
      </c>
      <c r="M59">
        <f>TPDDL_EOD!AA59+TPDDL_EOD!AB59</f>
        <v>11.51</v>
      </c>
      <c r="N59">
        <f t="shared" si="0"/>
        <v>38.53</v>
      </c>
      <c r="O59" s="112">
        <f t="shared" si="1"/>
        <v>-0.23000000000000398</v>
      </c>
      <c r="P59">
        <v>16.023773682844535</v>
      </c>
      <c r="Q59">
        <v>8.7673501167921088</v>
      </c>
      <c r="R59">
        <v>0</v>
      </c>
      <c r="S59">
        <v>2.067583701012198</v>
      </c>
      <c r="T59">
        <v>11.441292499351153</v>
      </c>
      <c r="U59" s="114">
        <f t="shared" si="2"/>
        <v>38.299999999999997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38.299999999999997</v>
      </c>
      <c r="E60">
        <f>GT!N60</f>
        <v>0</v>
      </c>
      <c r="F60">
        <f t="shared" si="4"/>
        <v>72</v>
      </c>
      <c r="G60">
        <f t="shared" si="5"/>
        <v>38.299999999999997</v>
      </c>
      <c r="H60" s="112"/>
      <c r="I60">
        <f>BRPL_EOD!AA60+BRPL_EOD!AB60</f>
        <v>16.12</v>
      </c>
      <c r="J60">
        <f>BYPL_EOD!AA60+BYPL_EOD!AB60</f>
        <v>8.82</v>
      </c>
      <c r="K60">
        <f>MES_EOD!AA60+MES_EOD!AB60</f>
        <v>0</v>
      </c>
      <c r="L60">
        <f>NDMC_EOD!AA60+NDMC_EOD!AB60</f>
        <v>2.08</v>
      </c>
      <c r="M60">
        <f>TPDDL_EOD!AA60+TPDDL_EOD!AB60</f>
        <v>11.51</v>
      </c>
      <c r="N60">
        <f t="shared" si="0"/>
        <v>38.53</v>
      </c>
      <c r="O60" s="112">
        <f t="shared" si="1"/>
        <v>-0.23000000000000398</v>
      </c>
      <c r="P60">
        <v>16.023773682844535</v>
      </c>
      <c r="Q60">
        <v>8.7673501167921088</v>
      </c>
      <c r="R60">
        <v>0</v>
      </c>
      <c r="S60">
        <v>2.067583701012198</v>
      </c>
      <c r="T60">
        <v>11.441292499351153</v>
      </c>
      <c r="U60" s="114">
        <f t="shared" si="2"/>
        <v>38.299999999999997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38.299999999999997</v>
      </c>
      <c r="E61">
        <f>GT!N61</f>
        <v>0</v>
      </c>
      <c r="F61">
        <f t="shared" si="4"/>
        <v>72</v>
      </c>
      <c r="G61">
        <f t="shared" si="5"/>
        <v>38.299999999999997</v>
      </c>
      <c r="H61" s="112"/>
      <c r="I61">
        <f>BRPL_EOD!AA61+BRPL_EOD!AB61</f>
        <v>16.12</v>
      </c>
      <c r="J61">
        <f>BYPL_EOD!AA61+BYPL_EOD!AB61</f>
        <v>8.82</v>
      </c>
      <c r="K61">
        <f>MES_EOD!AA61+MES_EOD!AB61</f>
        <v>0</v>
      </c>
      <c r="L61">
        <f>NDMC_EOD!AA61+NDMC_EOD!AB61</f>
        <v>2.08</v>
      </c>
      <c r="M61">
        <f>TPDDL_EOD!AA61+TPDDL_EOD!AB61</f>
        <v>11.51</v>
      </c>
      <c r="N61">
        <f t="shared" si="0"/>
        <v>38.53</v>
      </c>
      <c r="O61" s="112">
        <f t="shared" si="1"/>
        <v>-0.23000000000000398</v>
      </c>
      <c r="P61">
        <v>16.023773682844535</v>
      </c>
      <c r="Q61">
        <v>8.7673501167921088</v>
      </c>
      <c r="R61">
        <v>0</v>
      </c>
      <c r="S61">
        <v>2.067583701012198</v>
      </c>
      <c r="T61">
        <v>11.441292499351153</v>
      </c>
      <c r="U61" s="114">
        <f t="shared" si="2"/>
        <v>38.299999999999997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38.299999999999997</v>
      </c>
      <c r="E62">
        <f>GT!N62</f>
        <v>0</v>
      </c>
      <c r="F62">
        <f t="shared" si="4"/>
        <v>72</v>
      </c>
      <c r="G62">
        <f t="shared" si="5"/>
        <v>38.299999999999997</v>
      </c>
      <c r="H62" s="112"/>
      <c r="I62">
        <f>BRPL_EOD!AA62+BRPL_EOD!AB62</f>
        <v>16.12</v>
      </c>
      <c r="J62">
        <f>BYPL_EOD!AA62+BYPL_EOD!AB62</f>
        <v>8.82</v>
      </c>
      <c r="K62">
        <f>MES_EOD!AA62+MES_EOD!AB62</f>
        <v>0</v>
      </c>
      <c r="L62">
        <f>NDMC_EOD!AA62+NDMC_EOD!AB62</f>
        <v>2.08</v>
      </c>
      <c r="M62">
        <f>TPDDL_EOD!AA62+TPDDL_EOD!AB62</f>
        <v>11.51</v>
      </c>
      <c r="N62">
        <f t="shared" si="0"/>
        <v>38.53</v>
      </c>
      <c r="O62" s="112">
        <f t="shared" si="1"/>
        <v>-0.23000000000000398</v>
      </c>
      <c r="P62">
        <v>16.023773682844535</v>
      </c>
      <c r="Q62">
        <v>8.7673501167921088</v>
      </c>
      <c r="R62">
        <v>0</v>
      </c>
      <c r="S62">
        <v>2.067583701012198</v>
      </c>
      <c r="T62">
        <v>11.441292499351153</v>
      </c>
      <c r="U62" s="114">
        <f t="shared" si="2"/>
        <v>38.299999999999997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37.299999999999997</v>
      </c>
      <c r="E63">
        <f>GT!N63</f>
        <v>0</v>
      </c>
      <c r="F63">
        <f t="shared" si="4"/>
        <v>72</v>
      </c>
      <c r="G63">
        <f t="shared" si="5"/>
        <v>37.299999999999997</v>
      </c>
      <c r="H63" s="112"/>
      <c r="I63">
        <f>BRPL_EOD!AA63+BRPL_EOD!AB63</f>
        <v>15.67</v>
      </c>
      <c r="J63">
        <f>BYPL_EOD!AA63+BYPL_EOD!AB63</f>
        <v>8.58</v>
      </c>
      <c r="K63">
        <f>MES_EOD!AA63+MES_EOD!AB63</f>
        <v>0</v>
      </c>
      <c r="L63">
        <f>NDMC_EOD!AA63+NDMC_EOD!AB63</f>
        <v>2.08</v>
      </c>
      <c r="M63">
        <f>TPDDL_EOD!AA63+TPDDL_EOD!AB63</f>
        <v>11.2</v>
      </c>
      <c r="N63">
        <f t="shared" si="0"/>
        <v>37.53</v>
      </c>
      <c r="O63" s="112">
        <f t="shared" si="1"/>
        <v>-0.23000000000000398</v>
      </c>
      <c r="P63">
        <v>15.573967492672526</v>
      </c>
      <c r="Q63">
        <v>8.5274180655475611</v>
      </c>
      <c r="R63">
        <v>0</v>
      </c>
      <c r="S63">
        <v>2.0672528643751664</v>
      </c>
      <c r="T63">
        <v>11.131361577404741</v>
      </c>
      <c r="U63" s="114">
        <f t="shared" si="2"/>
        <v>37.299999999999997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37.299999999999997</v>
      </c>
      <c r="E64">
        <f>GT!N64</f>
        <v>0</v>
      </c>
      <c r="F64">
        <f t="shared" si="4"/>
        <v>72</v>
      </c>
      <c r="G64">
        <f t="shared" si="5"/>
        <v>37.299999999999997</v>
      </c>
      <c r="H64" s="112"/>
      <c r="I64">
        <f>BRPL_EOD!AA64+BRPL_EOD!AB64</f>
        <v>15.67</v>
      </c>
      <c r="J64">
        <f>BYPL_EOD!AA64+BYPL_EOD!AB64</f>
        <v>8.58</v>
      </c>
      <c r="K64">
        <f>MES_EOD!AA64+MES_EOD!AB64</f>
        <v>0</v>
      </c>
      <c r="L64">
        <f>NDMC_EOD!AA64+NDMC_EOD!AB64</f>
        <v>2.08</v>
      </c>
      <c r="M64">
        <f>TPDDL_EOD!AA64+TPDDL_EOD!AB64</f>
        <v>11.2</v>
      </c>
      <c r="N64">
        <f t="shared" si="0"/>
        <v>37.53</v>
      </c>
      <c r="O64" s="112">
        <f t="shared" si="1"/>
        <v>-0.23000000000000398</v>
      </c>
      <c r="P64">
        <v>15.573967492672526</v>
      </c>
      <c r="Q64">
        <v>8.5274180655475611</v>
      </c>
      <c r="R64">
        <v>0</v>
      </c>
      <c r="S64">
        <v>2.0672528643751664</v>
      </c>
      <c r="T64">
        <v>11.131361577404741</v>
      </c>
      <c r="U64" s="114">
        <f t="shared" si="2"/>
        <v>37.299999999999997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37.299999999999997</v>
      </c>
      <c r="E65">
        <f>GT!N65</f>
        <v>0</v>
      </c>
      <c r="F65">
        <f t="shared" si="4"/>
        <v>72</v>
      </c>
      <c r="G65">
        <f t="shared" si="5"/>
        <v>37.299999999999997</v>
      </c>
      <c r="H65" s="112"/>
      <c r="I65">
        <f>BRPL_EOD!AA65+BRPL_EOD!AB65</f>
        <v>15.67</v>
      </c>
      <c r="J65">
        <f>BYPL_EOD!AA65+BYPL_EOD!AB65</f>
        <v>8.58</v>
      </c>
      <c r="K65">
        <f>MES_EOD!AA65+MES_EOD!AB65</f>
        <v>0</v>
      </c>
      <c r="L65">
        <f>NDMC_EOD!AA65+NDMC_EOD!AB65</f>
        <v>2.08</v>
      </c>
      <c r="M65">
        <f>TPDDL_EOD!AA65+TPDDL_EOD!AB65</f>
        <v>11.2</v>
      </c>
      <c r="N65">
        <f t="shared" si="0"/>
        <v>37.53</v>
      </c>
      <c r="O65" s="112">
        <f t="shared" si="1"/>
        <v>-0.23000000000000398</v>
      </c>
      <c r="P65">
        <v>15.573967492672526</v>
      </c>
      <c r="Q65">
        <v>8.5274180655475611</v>
      </c>
      <c r="R65">
        <v>0</v>
      </c>
      <c r="S65">
        <v>2.0672528643751664</v>
      </c>
      <c r="T65">
        <v>11.131361577404741</v>
      </c>
      <c r="U65" s="114">
        <f t="shared" si="2"/>
        <v>37.299999999999997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37.299999999999997</v>
      </c>
      <c r="E66">
        <f>GT!N66</f>
        <v>0</v>
      </c>
      <c r="F66">
        <f t="shared" si="4"/>
        <v>72</v>
      </c>
      <c r="G66">
        <f t="shared" si="5"/>
        <v>37.299999999999997</v>
      </c>
      <c r="H66" s="112"/>
      <c r="I66">
        <f>BRPL_EOD!AA66+BRPL_EOD!AB66</f>
        <v>15.67</v>
      </c>
      <c r="J66">
        <f>BYPL_EOD!AA66+BYPL_EOD!AB66</f>
        <v>8.58</v>
      </c>
      <c r="K66">
        <f>MES_EOD!AA66+MES_EOD!AB66</f>
        <v>0</v>
      </c>
      <c r="L66">
        <f>NDMC_EOD!AA66+NDMC_EOD!AB66</f>
        <v>2.08</v>
      </c>
      <c r="M66">
        <f>TPDDL_EOD!AA66+TPDDL_EOD!AB66</f>
        <v>11.2</v>
      </c>
      <c r="N66">
        <f t="shared" si="0"/>
        <v>37.53</v>
      </c>
      <c r="O66" s="112">
        <f t="shared" si="1"/>
        <v>-0.23000000000000398</v>
      </c>
      <c r="P66">
        <v>15.573967492672526</v>
      </c>
      <c r="Q66">
        <v>8.5274180655475611</v>
      </c>
      <c r="R66">
        <v>0</v>
      </c>
      <c r="S66">
        <v>2.0672528643751664</v>
      </c>
      <c r="T66">
        <v>11.131361577404741</v>
      </c>
      <c r="U66" s="114">
        <f t="shared" si="2"/>
        <v>37.299999999999997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37.299999999999997</v>
      </c>
      <c r="E67">
        <f>GT!N67</f>
        <v>0</v>
      </c>
      <c r="F67">
        <f t="shared" si="4"/>
        <v>72</v>
      </c>
      <c r="G67">
        <f t="shared" si="5"/>
        <v>37.299999999999997</v>
      </c>
      <c r="H67" s="112"/>
      <c r="I67">
        <f>BRPL_EOD!AA67+BRPL_EOD!AB67</f>
        <v>15.67</v>
      </c>
      <c r="J67">
        <f>BYPL_EOD!AA67+BYPL_EOD!AB67</f>
        <v>8.58</v>
      </c>
      <c r="K67">
        <f>MES_EOD!AA67+MES_EOD!AB67</f>
        <v>0</v>
      </c>
      <c r="L67">
        <f>NDMC_EOD!AA67+NDMC_EOD!AB67</f>
        <v>2.08</v>
      </c>
      <c r="M67">
        <f>TPDDL_EOD!AA67+TPDDL_EOD!AB67</f>
        <v>11.2</v>
      </c>
      <c r="N67">
        <f t="shared" ref="N67:N98" si="6">SUM(I67:M67)</f>
        <v>37.53</v>
      </c>
      <c r="O67" s="112">
        <f t="shared" ref="O67:O98" si="7">G67-N67</f>
        <v>-0.23000000000000398</v>
      </c>
      <c r="P67">
        <v>15.573967492672526</v>
      </c>
      <c r="Q67">
        <v>8.5274180655475611</v>
      </c>
      <c r="R67">
        <v>0</v>
      </c>
      <c r="S67">
        <v>2.0672528643751664</v>
      </c>
      <c r="T67">
        <v>11.131361577404741</v>
      </c>
      <c r="U67" s="114">
        <f t="shared" ref="U67:U98" si="8">SUM(P67:T67)</f>
        <v>37.299999999999997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37.299999999999997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37.299999999999997</v>
      </c>
      <c r="H68" s="112"/>
      <c r="I68">
        <f>BRPL_EOD!AA68+BRPL_EOD!AB68</f>
        <v>15.67</v>
      </c>
      <c r="J68">
        <f>BYPL_EOD!AA68+BYPL_EOD!AB68</f>
        <v>8.58</v>
      </c>
      <c r="K68">
        <f>MES_EOD!AA68+MES_EOD!AB68</f>
        <v>0</v>
      </c>
      <c r="L68">
        <f>NDMC_EOD!AA68+NDMC_EOD!AB68</f>
        <v>2.08</v>
      </c>
      <c r="M68">
        <f>TPDDL_EOD!AA68+TPDDL_EOD!AB68</f>
        <v>11.2</v>
      </c>
      <c r="N68">
        <f t="shared" si="6"/>
        <v>37.53</v>
      </c>
      <c r="O68" s="112">
        <f t="shared" si="7"/>
        <v>-0.23000000000000398</v>
      </c>
      <c r="P68">
        <v>15.573967492672526</v>
      </c>
      <c r="Q68">
        <v>8.5274180655475611</v>
      </c>
      <c r="R68">
        <v>0</v>
      </c>
      <c r="S68">
        <v>2.0672528643751664</v>
      </c>
      <c r="T68">
        <v>11.131361577404741</v>
      </c>
      <c r="U68" s="114">
        <f t="shared" si="8"/>
        <v>37.299999999999997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37.299999999999997</v>
      </c>
      <c r="E69">
        <f>GT!N69</f>
        <v>0</v>
      </c>
      <c r="F69">
        <f t="shared" si="10"/>
        <v>72</v>
      </c>
      <c r="G69">
        <f t="shared" si="11"/>
        <v>37.299999999999997</v>
      </c>
      <c r="H69" s="112"/>
      <c r="I69">
        <f>BRPL_EOD!AA69+BRPL_EOD!AB69</f>
        <v>15.67</v>
      </c>
      <c r="J69">
        <f>BYPL_EOD!AA69+BYPL_EOD!AB69</f>
        <v>8.58</v>
      </c>
      <c r="K69">
        <f>MES_EOD!AA69+MES_EOD!AB69</f>
        <v>0</v>
      </c>
      <c r="L69">
        <f>NDMC_EOD!AA69+NDMC_EOD!AB69</f>
        <v>2.08</v>
      </c>
      <c r="M69">
        <f>TPDDL_EOD!AA69+TPDDL_EOD!AB69</f>
        <v>11.2</v>
      </c>
      <c r="N69">
        <f t="shared" si="6"/>
        <v>37.53</v>
      </c>
      <c r="O69" s="112">
        <f t="shared" si="7"/>
        <v>-0.23000000000000398</v>
      </c>
      <c r="P69">
        <v>15.573967492672526</v>
      </c>
      <c r="Q69">
        <v>8.5274180655475611</v>
      </c>
      <c r="R69">
        <v>0</v>
      </c>
      <c r="S69">
        <v>2.0672528643751664</v>
      </c>
      <c r="T69">
        <v>11.131361577404741</v>
      </c>
      <c r="U69" s="114">
        <f t="shared" si="8"/>
        <v>37.299999999999997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37.299999999999997</v>
      </c>
      <c r="E70">
        <f>GT!N70</f>
        <v>0</v>
      </c>
      <c r="F70">
        <f t="shared" si="10"/>
        <v>72</v>
      </c>
      <c r="G70">
        <f t="shared" si="11"/>
        <v>37.299999999999997</v>
      </c>
      <c r="H70" s="112"/>
      <c r="I70">
        <f>BRPL_EOD!AA70+BRPL_EOD!AB70</f>
        <v>15.67</v>
      </c>
      <c r="J70">
        <f>BYPL_EOD!AA70+BYPL_EOD!AB70</f>
        <v>8.58</v>
      </c>
      <c r="K70">
        <f>MES_EOD!AA70+MES_EOD!AB70</f>
        <v>0</v>
      </c>
      <c r="L70">
        <f>NDMC_EOD!AA70+NDMC_EOD!AB70</f>
        <v>2.08</v>
      </c>
      <c r="M70">
        <f>TPDDL_EOD!AA70+TPDDL_EOD!AB70</f>
        <v>11.2</v>
      </c>
      <c r="N70">
        <f t="shared" si="6"/>
        <v>37.53</v>
      </c>
      <c r="O70" s="112">
        <f t="shared" si="7"/>
        <v>-0.23000000000000398</v>
      </c>
      <c r="P70">
        <v>15.573967492672526</v>
      </c>
      <c r="Q70">
        <v>8.5274180655475611</v>
      </c>
      <c r="R70">
        <v>0</v>
      </c>
      <c r="S70">
        <v>2.0672528643751664</v>
      </c>
      <c r="T70">
        <v>11.131361577404741</v>
      </c>
      <c r="U70" s="114">
        <f t="shared" si="8"/>
        <v>37.299999999999997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37.299999999999997</v>
      </c>
      <c r="E71">
        <f>GT!N71</f>
        <v>0</v>
      </c>
      <c r="F71">
        <f t="shared" si="10"/>
        <v>72</v>
      </c>
      <c r="G71">
        <f t="shared" si="11"/>
        <v>37.299999999999997</v>
      </c>
      <c r="H71" s="112"/>
      <c r="I71">
        <f>BRPL_EOD!AA71+BRPL_EOD!AB71</f>
        <v>15.67</v>
      </c>
      <c r="J71">
        <f>BYPL_EOD!AA71+BYPL_EOD!AB71</f>
        <v>8.58</v>
      </c>
      <c r="K71">
        <f>MES_EOD!AA71+MES_EOD!AB71</f>
        <v>0</v>
      </c>
      <c r="L71">
        <f>NDMC_EOD!AA71+NDMC_EOD!AB71</f>
        <v>2.08</v>
      </c>
      <c r="M71">
        <f>TPDDL_EOD!AA71+TPDDL_EOD!AB71</f>
        <v>11.2</v>
      </c>
      <c r="N71">
        <f t="shared" si="6"/>
        <v>37.53</v>
      </c>
      <c r="O71" s="112">
        <f t="shared" si="7"/>
        <v>-0.23000000000000398</v>
      </c>
      <c r="P71">
        <v>15.573967492672526</v>
      </c>
      <c r="Q71">
        <v>8.5274180655475611</v>
      </c>
      <c r="R71">
        <v>0</v>
      </c>
      <c r="S71">
        <v>2.0672528643751664</v>
      </c>
      <c r="T71">
        <v>11.131361577404741</v>
      </c>
      <c r="U71" s="114">
        <f t="shared" si="8"/>
        <v>37.299999999999997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37.299999999999997</v>
      </c>
      <c r="E72">
        <f>GT!N72</f>
        <v>0</v>
      </c>
      <c r="F72">
        <f t="shared" si="10"/>
        <v>72</v>
      </c>
      <c r="G72">
        <f t="shared" si="11"/>
        <v>37.299999999999997</v>
      </c>
      <c r="H72" s="112"/>
      <c r="I72">
        <f>BRPL_EOD!AA72+BRPL_EOD!AB72</f>
        <v>15.67</v>
      </c>
      <c r="J72">
        <f>BYPL_EOD!AA72+BYPL_EOD!AB72</f>
        <v>8.58</v>
      </c>
      <c r="K72">
        <f>MES_EOD!AA72+MES_EOD!AB72</f>
        <v>0</v>
      </c>
      <c r="L72">
        <f>NDMC_EOD!AA72+NDMC_EOD!AB72</f>
        <v>2.08</v>
      </c>
      <c r="M72">
        <f>TPDDL_EOD!AA72+TPDDL_EOD!AB72</f>
        <v>11.2</v>
      </c>
      <c r="N72">
        <f t="shared" si="6"/>
        <v>37.53</v>
      </c>
      <c r="O72" s="112">
        <f t="shared" si="7"/>
        <v>-0.23000000000000398</v>
      </c>
      <c r="P72">
        <v>15.573967492672526</v>
      </c>
      <c r="Q72">
        <v>8.5274180655475611</v>
      </c>
      <c r="R72">
        <v>0</v>
      </c>
      <c r="S72">
        <v>2.0672528643751664</v>
      </c>
      <c r="T72">
        <v>11.131361577404741</v>
      </c>
      <c r="U72" s="114">
        <f t="shared" si="8"/>
        <v>37.299999999999997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37.299999999999997</v>
      </c>
      <c r="E73">
        <f>GT!N73</f>
        <v>0</v>
      </c>
      <c r="F73">
        <f t="shared" si="10"/>
        <v>72</v>
      </c>
      <c r="G73">
        <f t="shared" si="11"/>
        <v>37.299999999999997</v>
      </c>
      <c r="H73" s="112"/>
      <c r="I73">
        <f>BRPL_EOD!AA73+BRPL_EOD!AB73</f>
        <v>15.67</v>
      </c>
      <c r="J73">
        <f>BYPL_EOD!AA73+BYPL_EOD!AB73</f>
        <v>8.58</v>
      </c>
      <c r="K73">
        <f>MES_EOD!AA73+MES_EOD!AB73</f>
        <v>0</v>
      </c>
      <c r="L73">
        <f>NDMC_EOD!AA73+NDMC_EOD!AB73</f>
        <v>2.08</v>
      </c>
      <c r="M73">
        <f>TPDDL_EOD!AA73+TPDDL_EOD!AB73</f>
        <v>11.2</v>
      </c>
      <c r="N73">
        <f t="shared" si="6"/>
        <v>37.53</v>
      </c>
      <c r="O73" s="112">
        <f t="shared" si="7"/>
        <v>-0.23000000000000398</v>
      </c>
      <c r="P73">
        <v>15.573967492672526</v>
      </c>
      <c r="Q73">
        <v>8.5274180655475611</v>
      </c>
      <c r="R73">
        <v>0</v>
      </c>
      <c r="S73">
        <v>2.0672528643751664</v>
      </c>
      <c r="T73">
        <v>11.131361577404741</v>
      </c>
      <c r="U73" s="114">
        <f t="shared" si="8"/>
        <v>37.299999999999997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37.299999999999997</v>
      </c>
      <c r="E74">
        <f>GT!N74</f>
        <v>0</v>
      </c>
      <c r="F74">
        <f t="shared" si="10"/>
        <v>72</v>
      </c>
      <c r="G74">
        <f t="shared" si="11"/>
        <v>37.299999999999997</v>
      </c>
      <c r="H74" s="112"/>
      <c r="I74">
        <f>BRPL_EOD!AA74+BRPL_EOD!AB74</f>
        <v>15.67</v>
      </c>
      <c r="J74">
        <f>BYPL_EOD!AA74+BYPL_EOD!AB74</f>
        <v>8.58</v>
      </c>
      <c r="K74">
        <f>MES_EOD!AA74+MES_EOD!AB74</f>
        <v>0</v>
      </c>
      <c r="L74">
        <f>NDMC_EOD!AA74+NDMC_EOD!AB74</f>
        <v>2.08</v>
      </c>
      <c r="M74">
        <f>TPDDL_EOD!AA74+TPDDL_EOD!AB74</f>
        <v>11.2</v>
      </c>
      <c r="N74">
        <f t="shared" si="6"/>
        <v>37.53</v>
      </c>
      <c r="O74" s="112">
        <f t="shared" si="7"/>
        <v>-0.23000000000000398</v>
      </c>
      <c r="P74">
        <v>15.573967492672526</v>
      </c>
      <c r="Q74">
        <v>8.5274180655475611</v>
      </c>
      <c r="R74">
        <v>0</v>
      </c>
      <c r="S74">
        <v>2.0672528643751664</v>
      </c>
      <c r="T74">
        <v>11.131361577404741</v>
      </c>
      <c r="U74" s="114">
        <f t="shared" si="8"/>
        <v>37.299999999999997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38.6</v>
      </c>
      <c r="E75">
        <f>GT!N75</f>
        <v>0</v>
      </c>
      <c r="F75">
        <f t="shared" si="10"/>
        <v>72</v>
      </c>
      <c r="G75">
        <f t="shared" si="11"/>
        <v>38.6</v>
      </c>
      <c r="H75" s="112"/>
      <c r="I75">
        <f>BRPL_EOD!AA75+BRPL_EOD!AB75</f>
        <v>16.12</v>
      </c>
      <c r="J75">
        <f>BYPL_EOD!AA75+BYPL_EOD!AB75</f>
        <v>8.82</v>
      </c>
      <c r="K75">
        <f>MES_EOD!AA75+MES_EOD!AB75</f>
        <v>0</v>
      </c>
      <c r="L75">
        <f>NDMC_EOD!AA75+NDMC_EOD!AB75</f>
        <v>2.08</v>
      </c>
      <c r="M75">
        <f>TPDDL_EOD!AA75+TPDDL_EOD!AB75</f>
        <v>11.51</v>
      </c>
      <c r="N75">
        <f t="shared" si="6"/>
        <v>38.53</v>
      </c>
      <c r="O75" s="112">
        <f t="shared" si="7"/>
        <v>7.0000000000000284E-2</v>
      </c>
      <c r="P75">
        <v>16.149286270438619</v>
      </c>
      <c r="Q75">
        <v>8.8360238774980537</v>
      </c>
      <c r="R75">
        <v>0</v>
      </c>
      <c r="S75">
        <v>2.0837788736049832</v>
      </c>
      <c r="T75">
        <v>11.530910978458344</v>
      </c>
      <c r="U75" s="114">
        <f t="shared" si="8"/>
        <v>38.6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38.6</v>
      </c>
      <c r="E76">
        <f>GT!N76</f>
        <v>0</v>
      </c>
      <c r="F76">
        <f t="shared" si="10"/>
        <v>72</v>
      </c>
      <c r="G76">
        <f t="shared" si="11"/>
        <v>38.6</v>
      </c>
      <c r="H76" s="112"/>
      <c r="I76">
        <f>BRPL_EOD!AA76+BRPL_EOD!AB76</f>
        <v>16.12</v>
      </c>
      <c r="J76">
        <f>BYPL_EOD!AA76+BYPL_EOD!AB76</f>
        <v>8.82</v>
      </c>
      <c r="K76">
        <f>MES_EOD!AA76+MES_EOD!AB76</f>
        <v>0</v>
      </c>
      <c r="L76">
        <f>NDMC_EOD!AA76+NDMC_EOD!AB76</f>
        <v>2.08</v>
      </c>
      <c r="M76">
        <f>TPDDL_EOD!AA76+TPDDL_EOD!AB76</f>
        <v>11.51</v>
      </c>
      <c r="N76">
        <f t="shared" si="6"/>
        <v>38.53</v>
      </c>
      <c r="O76" s="112">
        <f t="shared" si="7"/>
        <v>7.0000000000000284E-2</v>
      </c>
      <c r="P76">
        <v>16.149286270438619</v>
      </c>
      <c r="Q76">
        <v>8.8360238774980537</v>
      </c>
      <c r="R76">
        <v>0</v>
      </c>
      <c r="S76">
        <v>2.0837788736049832</v>
      </c>
      <c r="T76">
        <v>11.530910978458344</v>
      </c>
      <c r="U76" s="114">
        <f t="shared" si="8"/>
        <v>38.6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38.6</v>
      </c>
      <c r="E77">
        <f>GT!N77</f>
        <v>0</v>
      </c>
      <c r="F77">
        <f t="shared" si="10"/>
        <v>72</v>
      </c>
      <c r="G77">
        <f t="shared" si="11"/>
        <v>38.6</v>
      </c>
      <c r="H77" s="112"/>
      <c r="I77">
        <f>BRPL_EOD!AA77+BRPL_EOD!AB77</f>
        <v>16.12</v>
      </c>
      <c r="J77">
        <f>BYPL_EOD!AA77+BYPL_EOD!AB77</f>
        <v>8.82</v>
      </c>
      <c r="K77">
        <f>MES_EOD!AA77+MES_EOD!AB77</f>
        <v>0</v>
      </c>
      <c r="L77">
        <f>NDMC_EOD!AA77+NDMC_EOD!AB77</f>
        <v>2.08</v>
      </c>
      <c r="M77">
        <f>TPDDL_EOD!AA77+TPDDL_EOD!AB77</f>
        <v>11.51</v>
      </c>
      <c r="N77">
        <f t="shared" si="6"/>
        <v>38.53</v>
      </c>
      <c r="O77" s="112">
        <f t="shared" si="7"/>
        <v>7.0000000000000284E-2</v>
      </c>
      <c r="P77">
        <v>16.149286270438619</v>
      </c>
      <c r="Q77">
        <v>8.8360238774980537</v>
      </c>
      <c r="R77">
        <v>0</v>
      </c>
      <c r="S77">
        <v>2.0837788736049832</v>
      </c>
      <c r="T77">
        <v>11.530910978458344</v>
      </c>
      <c r="U77" s="114">
        <f t="shared" si="8"/>
        <v>38.6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38.6</v>
      </c>
      <c r="E78">
        <f>GT!N78</f>
        <v>0</v>
      </c>
      <c r="F78">
        <f t="shared" si="10"/>
        <v>72</v>
      </c>
      <c r="G78">
        <f t="shared" si="11"/>
        <v>38.6</v>
      </c>
      <c r="H78" s="112"/>
      <c r="I78">
        <f>BRPL_EOD!AA78+BRPL_EOD!AB78</f>
        <v>16.12</v>
      </c>
      <c r="J78">
        <f>BYPL_EOD!AA78+BYPL_EOD!AB78</f>
        <v>8.82</v>
      </c>
      <c r="K78">
        <f>MES_EOD!AA78+MES_EOD!AB78</f>
        <v>0</v>
      </c>
      <c r="L78">
        <f>NDMC_EOD!AA78+NDMC_EOD!AB78</f>
        <v>2.08</v>
      </c>
      <c r="M78">
        <f>TPDDL_EOD!AA78+TPDDL_EOD!AB78</f>
        <v>11.51</v>
      </c>
      <c r="N78">
        <f t="shared" si="6"/>
        <v>38.53</v>
      </c>
      <c r="O78" s="112">
        <f t="shared" si="7"/>
        <v>7.0000000000000284E-2</v>
      </c>
      <c r="P78">
        <v>16.149286270438619</v>
      </c>
      <c r="Q78">
        <v>8.8360238774980537</v>
      </c>
      <c r="R78">
        <v>0</v>
      </c>
      <c r="S78">
        <v>2.0837788736049832</v>
      </c>
      <c r="T78">
        <v>11.530910978458344</v>
      </c>
      <c r="U78" s="114">
        <f t="shared" si="8"/>
        <v>38.6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38.6</v>
      </c>
      <c r="E79">
        <f>GT!N79</f>
        <v>0</v>
      </c>
      <c r="F79">
        <f t="shared" si="10"/>
        <v>72</v>
      </c>
      <c r="G79">
        <f t="shared" si="11"/>
        <v>38.6</v>
      </c>
      <c r="H79" s="112"/>
      <c r="I79">
        <f>BRPL_EOD!AA79+BRPL_EOD!AB79</f>
        <v>16.12</v>
      </c>
      <c r="J79">
        <f>BYPL_EOD!AA79+BYPL_EOD!AB79</f>
        <v>8.82</v>
      </c>
      <c r="K79">
        <f>MES_EOD!AA79+MES_EOD!AB79</f>
        <v>0</v>
      </c>
      <c r="L79">
        <f>NDMC_EOD!AA79+NDMC_EOD!AB79</f>
        <v>2.08</v>
      </c>
      <c r="M79">
        <f>TPDDL_EOD!AA79+TPDDL_EOD!AB79</f>
        <v>11.51</v>
      </c>
      <c r="N79">
        <f t="shared" si="6"/>
        <v>38.53</v>
      </c>
      <c r="O79" s="112">
        <f t="shared" si="7"/>
        <v>7.0000000000000284E-2</v>
      </c>
      <c r="P79">
        <v>16.149286270438619</v>
      </c>
      <c r="Q79">
        <v>8.8360238774980537</v>
      </c>
      <c r="R79">
        <v>0</v>
      </c>
      <c r="S79">
        <v>2.0837788736049832</v>
      </c>
      <c r="T79">
        <v>11.530910978458344</v>
      </c>
      <c r="U79" s="114">
        <f t="shared" si="8"/>
        <v>38.6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38.6</v>
      </c>
      <c r="E80">
        <f>GT!N80</f>
        <v>0</v>
      </c>
      <c r="F80">
        <f t="shared" si="10"/>
        <v>72</v>
      </c>
      <c r="G80">
        <f t="shared" si="11"/>
        <v>38.6</v>
      </c>
      <c r="H80" s="112"/>
      <c r="I80">
        <f>BRPL_EOD!AA80+BRPL_EOD!AB80</f>
        <v>16.12</v>
      </c>
      <c r="J80">
        <f>BYPL_EOD!AA80+BYPL_EOD!AB80</f>
        <v>8.82</v>
      </c>
      <c r="K80">
        <f>MES_EOD!AA80+MES_EOD!AB80</f>
        <v>0</v>
      </c>
      <c r="L80">
        <f>NDMC_EOD!AA80+NDMC_EOD!AB80</f>
        <v>2.08</v>
      </c>
      <c r="M80">
        <f>TPDDL_EOD!AA80+TPDDL_EOD!AB80</f>
        <v>11.51</v>
      </c>
      <c r="N80">
        <f t="shared" si="6"/>
        <v>38.53</v>
      </c>
      <c r="O80" s="112">
        <f t="shared" si="7"/>
        <v>7.0000000000000284E-2</v>
      </c>
      <c r="P80">
        <v>16.149286270438619</v>
      </c>
      <c r="Q80">
        <v>8.8360238774980537</v>
      </c>
      <c r="R80">
        <v>0</v>
      </c>
      <c r="S80">
        <v>2.0837788736049832</v>
      </c>
      <c r="T80">
        <v>11.530910978458344</v>
      </c>
      <c r="U80" s="114">
        <f t="shared" si="8"/>
        <v>38.6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38.6</v>
      </c>
      <c r="E81">
        <f>GT!N81</f>
        <v>0</v>
      </c>
      <c r="F81">
        <f t="shared" si="10"/>
        <v>72</v>
      </c>
      <c r="G81">
        <f t="shared" si="11"/>
        <v>38.6</v>
      </c>
      <c r="H81" s="112"/>
      <c r="I81">
        <f>BRPL_EOD!AA81+BRPL_EOD!AB81</f>
        <v>16.12</v>
      </c>
      <c r="J81">
        <f>BYPL_EOD!AA81+BYPL_EOD!AB81</f>
        <v>8.82</v>
      </c>
      <c r="K81">
        <f>MES_EOD!AA81+MES_EOD!AB81</f>
        <v>0</v>
      </c>
      <c r="L81">
        <f>NDMC_EOD!AA81+NDMC_EOD!AB81</f>
        <v>2.08</v>
      </c>
      <c r="M81">
        <f>TPDDL_EOD!AA81+TPDDL_EOD!AB81</f>
        <v>11.51</v>
      </c>
      <c r="N81">
        <f t="shared" si="6"/>
        <v>38.53</v>
      </c>
      <c r="O81" s="112">
        <f t="shared" si="7"/>
        <v>7.0000000000000284E-2</v>
      </c>
      <c r="P81">
        <v>16.149286270438619</v>
      </c>
      <c r="Q81">
        <v>8.8360238774980537</v>
      </c>
      <c r="R81">
        <v>0</v>
      </c>
      <c r="S81">
        <v>2.0837788736049832</v>
      </c>
      <c r="T81">
        <v>11.530910978458344</v>
      </c>
      <c r="U81" s="114">
        <f t="shared" si="8"/>
        <v>38.6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38.6</v>
      </c>
      <c r="E82">
        <f>GT!N82</f>
        <v>0</v>
      </c>
      <c r="F82">
        <f t="shared" si="10"/>
        <v>72</v>
      </c>
      <c r="G82">
        <f t="shared" si="11"/>
        <v>38.6</v>
      </c>
      <c r="H82" s="112"/>
      <c r="I82">
        <f>BRPL_EOD!AA82+BRPL_EOD!AB82</f>
        <v>16.12</v>
      </c>
      <c r="J82">
        <f>BYPL_EOD!AA82+BYPL_EOD!AB82</f>
        <v>8.82</v>
      </c>
      <c r="K82">
        <f>MES_EOD!AA82+MES_EOD!AB82</f>
        <v>0</v>
      </c>
      <c r="L82">
        <f>NDMC_EOD!AA82+NDMC_EOD!AB82</f>
        <v>2.08</v>
      </c>
      <c r="M82">
        <f>TPDDL_EOD!AA82+TPDDL_EOD!AB82</f>
        <v>11.51</v>
      </c>
      <c r="N82">
        <f t="shared" si="6"/>
        <v>38.53</v>
      </c>
      <c r="O82" s="112">
        <f t="shared" si="7"/>
        <v>7.0000000000000284E-2</v>
      </c>
      <c r="P82">
        <v>16.149286270438619</v>
      </c>
      <c r="Q82">
        <v>8.8360238774980537</v>
      </c>
      <c r="R82">
        <v>0</v>
      </c>
      <c r="S82">
        <v>2.0837788736049832</v>
      </c>
      <c r="T82">
        <v>11.530910978458344</v>
      </c>
      <c r="U82" s="114">
        <f t="shared" si="8"/>
        <v>38.6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38.6</v>
      </c>
      <c r="E83">
        <f>GT!N83</f>
        <v>0</v>
      </c>
      <c r="F83">
        <f t="shared" si="10"/>
        <v>72</v>
      </c>
      <c r="G83">
        <f t="shared" si="11"/>
        <v>38.6</v>
      </c>
      <c r="H83" s="112"/>
      <c r="I83">
        <f>BRPL_EOD!AA83+BRPL_EOD!AB83</f>
        <v>16.12</v>
      </c>
      <c r="J83">
        <f>BYPL_EOD!AA83+BYPL_EOD!AB83</f>
        <v>8.82</v>
      </c>
      <c r="K83">
        <f>MES_EOD!AA83+MES_EOD!AB83</f>
        <v>0</v>
      </c>
      <c r="L83">
        <f>NDMC_EOD!AA83+NDMC_EOD!AB83</f>
        <v>2.08</v>
      </c>
      <c r="M83">
        <f>TPDDL_EOD!AA83+TPDDL_EOD!AB83</f>
        <v>11.51</v>
      </c>
      <c r="N83">
        <f t="shared" si="6"/>
        <v>38.53</v>
      </c>
      <c r="O83" s="112">
        <f t="shared" si="7"/>
        <v>7.0000000000000284E-2</v>
      </c>
      <c r="P83">
        <v>16.149286270438619</v>
      </c>
      <c r="Q83">
        <v>8.8360238774980537</v>
      </c>
      <c r="R83">
        <v>0</v>
      </c>
      <c r="S83">
        <v>2.0837788736049832</v>
      </c>
      <c r="T83">
        <v>11.530910978458344</v>
      </c>
      <c r="U83" s="114">
        <f t="shared" si="8"/>
        <v>38.6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38.6</v>
      </c>
      <c r="E84">
        <f>GT!N84</f>
        <v>0</v>
      </c>
      <c r="F84">
        <f t="shared" si="10"/>
        <v>72</v>
      </c>
      <c r="G84">
        <f t="shared" si="11"/>
        <v>38.6</v>
      </c>
      <c r="H84" s="112"/>
      <c r="I84">
        <f>BRPL_EOD!AA84+BRPL_EOD!AB84</f>
        <v>16.12</v>
      </c>
      <c r="J84">
        <f>BYPL_EOD!AA84+BYPL_EOD!AB84</f>
        <v>8.82</v>
      </c>
      <c r="K84">
        <f>MES_EOD!AA84+MES_EOD!AB84</f>
        <v>0</v>
      </c>
      <c r="L84">
        <f>NDMC_EOD!AA84+NDMC_EOD!AB84</f>
        <v>2.08</v>
      </c>
      <c r="M84">
        <f>TPDDL_EOD!AA84+TPDDL_EOD!AB84</f>
        <v>11.51</v>
      </c>
      <c r="N84">
        <f t="shared" si="6"/>
        <v>38.53</v>
      </c>
      <c r="O84" s="112">
        <f t="shared" si="7"/>
        <v>7.0000000000000284E-2</v>
      </c>
      <c r="P84">
        <v>16.149286270438619</v>
      </c>
      <c r="Q84">
        <v>8.8360238774980537</v>
      </c>
      <c r="R84">
        <v>0</v>
      </c>
      <c r="S84">
        <v>2.0837788736049832</v>
      </c>
      <c r="T84">
        <v>11.530910978458344</v>
      </c>
      <c r="U84" s="114">
        <f t="shared" si="8"/>
        <v>38.6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38.6</v>
      </c>
      <c r="E85">
        <f>GT!N85</f>
        <v>0</v>
      </c>
      <c r="F85">
        <f t="shared" si="10"/>
        <v>72</v>
      </c>
      <c r="G85">
        <f t="shared" si="11"/>
        <v>38.6</v>
      </c>
      <c r="H85" s="112"/>
      <c r="I85">
        <f>BRPL_EOD!AA85+BRPL_EOD!AB85</f>
        <v>16.12</v>
      </c>
      <c r="J85">
        <f>BYPL_EOD!AA85+BYPL_EOD!AB85</f>
        <v>8.82</v>
      </c>
      <c r="K85">
        <f>MES_EOD!AA85+MES_EOD!AB85</f>
        <v>0</v>
      </c>
      <c r="L85">
        <f>NDMC_EOD!AA85+NDMC_EOD!AB85</f>
        <v>2.08</v>
      </c>
      <c r="M85">
        <f>TPDDL_EOD!AA85+TPDDL_EOD!AB85</f>
        <v>11.51</v>
      </c>
      <c r="N85">
        <f t="shared" si="6"/>
        <v>38.53</v>
      </c>
      <c r="O85" s="112">
        <f t="shared" si="7"/>
        <v>7.0000000000000284E-2</v>
      </c>
      <c r="P85">
        <v>16.149286270438619</v>
      </c>
      <c r="Q85">
        <v>8.8360238774980537</v>
      </c>
      <c r="R85">
        <v>0</v>
      </c>
      <c r="S85">
        <v>2.0837788736049832</v>
      </c>
      <c r="T85">
        <v>11.530910978458344</v>
      </c>
      <c r="U85" s="114">
        <f t="shared" si="8"/>
        <v>38.6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38.6</v>
      </c>
      <c r="E86">
        <f>GT!N86</f>
        <v>0</v>
      </c>
      <c r="F86">
        <f t="shared" si="10"/>
        <v>72</v>
      </c>
      <c r="G86">
        <f t="shared" si="11"/>
        <v>38.6</v>
      </c>
      <c r="H86" s="112"/>
      <c r="I86">
        <f>BRPL_EOD!AA86+BRPL_EOD!AB86</f>
        <v>16.12</v>
      </c>
      <c r="J86">
        <f>BYPL_EOD!AA86+BYPL_EOD!AB86</f>
        <v>8.82</v>
      </c>
      <c r="K86">
        <f>MES_EOD!AA86+MES_EOD!AB86</f>
        <v>0</v>
      </c>
      <c r="L86">
        <f>NDMC_EOD!AA86+NDMC_EOD!AB86</f>
        <v>2.08</v>
      </c>
      <c r="M86">
        <f>TPDDL_EOD!AA86+TPDDL_EOD!AB86</f>
        <v>11.51</v>
      </c>
      <c r="N86">
        <f t="shared" si="6"/>
        <v>38.53</v>
      </c>
      <c r="O86" s="112">
        <f t="shared" si="7"/>
        <v>7.0000000000000284E-2</v>
      </c>
      <c r="P86">
        <v>16.149286270438619</v>
      </c>
      <c r="Q86">
        <v>8.8360238774980537</v>
      </c>
      <c r="R86">
        <v>0</v>
      </c>
      <c r="S86">
        <v>2.0837788736049832</v>
      </c>
      <c r="T86">
        <v>11.530910978458344</v>
      </c>
      <c r="U86" s="114">
        <f t="shared" si="8"/>
        <v>38.6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38.6</v>
      </c>
      <c r="E87">
        <f>GT!N87</f>
        <v>0</v>
      </c>
      <c r="F87">
        <f t="shared" si="10"/>
        <v>72</v>
      </c>
      <c r="G87">
        <f t="shared" si="11"/>
        <v>38.6</v>
      </c>
      <c r="H87" s="112"/>
      <c r="I87">
        <f>BRPL_EOD!AA87+BRPL_EOD!AB87</f>
        <v>16.12</v>
      </c>
      <c r="J87">
        <f>BYPL_EOD!AA87+BYPL_EOD!AB87</f>
        <v>8.82</v>
      </c>
      <c r="K87">
        <f>MES_EOD!AA87+MES_EOD!AB87</f>
        <v>0</v>
      </c>
      <c r="L87">
        <f>NDMC_EOD!AA87+NDMC_EOD!AB87</f>
        <v>2.08</v>
      </c>
      <c r="M87">
        <f>TPDDL_EOD!AA87+TPDDL_EOD!AB87</f>
        <v>11.51</v>
      </c>
      <c r="N87">
        <f t="shared" si="6"/>
        <v>38.53</v>
      </c>
      <c r="O87" s="112">
        <f t="shared" si="7"/>
        <v>7.0000000000000284E-2</v>
      </c>
      <c r="P87">
        <v>16.149286270438619</v>
      </c>
      <c r="Q87">
        <v>8.8360238774980537</v>
      </c>
      <c r="R87">
        <v>0</v>
      </c>
      <c r="S87">
        <v>2.0837788736049832</v>
      </c>
      <c r="T87">
        <v>11.530910978458344</v>
      </c>
      <c r="U87" s="114">
        <f t="shared" si="8"/>
        <v>38.6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38.6</v>
      </c>
      <c r="E88">
        <f>GT!N88</f>
        <v>0</v>
      </c>
      <c r="F88">
        <f t="shared" si="10"/>
        <v>72</v>
      </c>
      <c r="G88">
        <f t="shared" si="11"/>
        <v>38.6</v>
      </c>
      <c r="H88" s="112"/>
      <c r="I88">
        <f>BRPL_EOD!AA88+BRPL_EOD!AB88</f>
        <v>16.12</v>
      </c>
      <c r="J88">
        <f>BYPL_EOD!AA88+BYPL_EOD!AB88</f>
        <v>8.82</v>
      </c>
      <c r="K88">
        <f>MES_EOD!AA88+MES_EOD!AB88</f>
        <v>0</v>
      </c>
      <c r="L88">
        <f>NDMC_EOD!AA88+NDMC_EOD!AB88</f>
        <v>2.08</v>
      </c>
      <c r="M88">
        <f>TPDDL_EOD!AA88+TPDDL_EOD!AB88</f>
        <v>11.51</v>
      </c>
      <c r="N88">
        <f t="shared" si="6"/>
        <v>38.53</v>
      </c>
      <c r="O88" s="112">
        <f t="shared" si="7"/>
        <v>7.0000000000000284E-2</v>
      </c>
      <c r="P88">
        <v>16.149286270438619</v>
      </c>
      <c r="Q88">
        <v>8.8360238774980537</v>
      </c>
      <c r="R88">
        <v>0</v>
      </c>
      <c r="S88">
        <v>2.0837788736049832</v>
      </c>
      <c r="T88">
        <v>11.530910978458344</v>
      </c>
      <c r="U88" s="114">
        <f t="shared" si="8"/>
        <v>38.6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38.6</v>
      </c>
      <c r="E89">
        <f>GT!N89</f>
        <v>0</v>
      </c>
      <c r="F89">
        <f t="shared" si="10"/>
        <v>72</v>
      </c>
      <c r="G89">
        <f t="shared" si="11"/>
        <v>38.6</v>
      </c>
      <c r="H89" s="112"/>
      <c r="I89">
        <f>BRPL_EOD!AA89+BRPL_EOD!AB89</f>
        <v>16.12</v>
      </c>
      <c r="J89">
        <f>BYPL_EOD!AA89+BYPL_EOD!AB89</f>
        <v>8.82</v>
      </c>
      <c r="K89">
        <f>MES_EOD!AA89+MES_EOD!AB89</f>
        <v>0</v>
      </c>
      <c r="L89">
        <f>NDMC_EOD!AA89+NDMC_EOD!AB89</f>
        <v>2.08</v>
      </c>
      <c r="M89">
        <f>TPDDL_EOD!AA89+TPDDL_EOD!AB89</f>
        <v>11.51</v>
      </c>
      <c r="N89">
        <f t="shared" si="6"/>
        <v>38.53</v>
      </c>
      <c r="O89" s="112">
        <f t="shared" si="7"/>
        <v>7.0000000000000284E-2</v>
      </c>
      <c r="P89">
        <v>16.149286270438619</v>
      </c>
      <c r="Q89">
        <v>8.8360238774980537</v>
      </c>
      <c r="R89">
        <v>0</v>
      </c>
      <c r="S89">
        <v>2.0837788736049832</v>
      </c>
      <c r="T89">
        <v>11.530910978458344</v>
      </c>
      <c r="U89" s="114">
        <f t="shared" si="8"/>
        <v>38.6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38.6</v>
      </c>
      <c r="E90">
        <f>GT!N90</f>
        <v>0</v>
      </c>
      <c r="F90">
        <f t="shared" si="10"/>
        <v>72</v>
      </c>
      <c r="G90">
        <f t="shared" si="11"/>
        <v>38.6</v>
      </c>
      <c r="H90" s="112"/>
      <c r="I90">
        <f>BRPL_EOD!AA90+BRPL_EOD!AB90</f>
        <v>16.12</v>
      </c>
      <c r="J90">
        <f>BYPL_EOD!AA90+BYPL_EOD!AB90</f>
        <v>8.82</v>
      </c>
      <c r="K90">
        <f>MES_EOD!AA90+MES_EOD!AB90</f>
        <v>0</v>
      </c>
      <c r="L90">
        <f>NDMC_EOD!AA90+NDMC_EOD!AB90</f>
        <v>2.08</v>
      </c>
      <c r="M90">
        <f>TPDDL_EOD!AA90+TPDDL_EOD!AB90</f>
        <v>11.51</v>
      </c>
      <c r="N90">
        <f t="shared" si="6"/>
        <v>38.53</v>
      </c>
      <c r="O90" s="112">
        <f t="shared" si="7"/>
        <v>7.0000000000000284E-2</v>
      </c>
      <c r="P90">
        <v>16.149286270438619</v>
      </c>
      <c r="Q90">
        <v>8.8360238774980537</v>
      </c>
      <c r="R90">
        <v>0</v>
      </c>
      <c r="S90">
        <v>2.0837788736049832</v>
      </c>
      <c r="T90">
        <v>11.530910978458344</v>
      </c>
      <c r="U90" s="114">
        <f t="shared" si="8"/>
        <v>38.6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37.6</v>
      </c>
      <c r="E91">
        <f>GT!N91</f>
        <v>0</v>
      </c>
      <c r="F91">
        <f t="shared" si="10"/>
        <v>72</v>
      </c>
      <c r="G91">
        <f t="shared" si="11"/>
        <v>37.6</v>
      </c>
      <c r="H91" s="112"/>
      <c r="I91">
        <f>BRPL_EOD!AA91+BRPL_EOD!AB91</f>
        <v>15.67</v>
      </c>
      <c r="J91">
        <f>BYPL_EOD!AA91+BYPL_EOD!AB91</f>
        <v>8.58</v>
      </c>
      <c r="K91">
        <f>MES_EOD!AA91+MES_EOD!AB91</f>
        <v>0</v>
      </c>
      <c r="L91">
        <f>NDMC_EOD!AA91+NDMC_EOD!AB91</f>
        <v>2.08</v>
      </c>
      <c r="M91">
        <f>TPDDL_EOD!AA91+TPDDL_EOD!AB91</f>
        <v>11.2</v>
      </c>
      <c r="N91">
        <f t="shared" si="6"/>
        <v>37.53</v>
      </c>
      <c r="O91" s="112">
        <f t="shared" si="7"/>
        <v>7.0000000000000284E-2</v>
      </c>
      <c r="P91">
        <v>15.699227284838795</v>
      </c>
      <c r="Q91">
        <v>8.5960031974420463</v>
      </c>
      <c r="R91">
        <v>0</v>
      </c>
      <c r="S91">
        <v>2.0838795630162537</v>
      </c>
      <c r="T91">
        <v>11.220889954702903</v>
      </c>
      <c r="U91" s="114">
        <f t="shared" si="8"/>
        <v>37.6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37.6</v>
      </c>
      <c r="E92">
        <f>GT!N92</f>
        <v>0</v>
      </c>
      <c r="F92">
        <f t="shared" si="10"/>
        <v>72</v>
      </c>
      <c r="G92">
        <f t="shared" si="11"/>
        <v>37.6</v>
      </c>
      <c r="H92" s="112"/>
      <c r="I92">
        <f>BRPL_EOD!AA92+BRPL_EOD!AB92</f>
        <v>15.67</v>
      </c>
      <c r="J92">
        <f>BYPL_EOD!AA92+BYPL_EOD!AB92</f>
        <v>8.58</v>
      </c>
      <c r="K92">
        <f>MES_EOD!AA92+MES_EOD!AB92</f>
        <v>0</v>
      </c>
      <c r="L92">
        <f>NDMC_EOD!AA92+NDMC_EOD!AB92</f>
        <v>2.08</v>
      </c>
      <c r="M92">
        <f>TPDDL_EOD!AA92+TPDDL_EOD!AB92</f>
        <v>11.2</v>
      </c>
      <c r="N92">
        <f t="shared" si="6"/>
        <v>37.53</v>
      </c>
      <c r="O92" s="112">
        <f t="shared" si="7"/>
        <v>7.0000000000000284E-2</v>
      </c>
      <c r="P92">
        <v>15.699227284838795</v>
      </c>
      <c r="Q92">
        <v>8.5960031974420463</v>
      </c>
      <c r="R92">
        <v>0</v>
      </c>
      <c r="S92">
        <v>2.0838795630162537</v>
      </c>
      <c r="T92">
        <v>11.220889954702903</v>
      </c>
      <c r="U92" s="114">
        <f t="shared" si="8"/>
        <v>37.6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12"/>
      <c r="I93">
        <f>BRPL_EOD!AA93+BRPL_EOD!AB93</f>
        <v>15.67</v>
      </c>
      <c r="J93">
        <f>BYPL_EOD!AA93+BYPL_EOD!AB93</f>
        <v>8.58</v>
      </c>
      <c r="K93">
        <f>MES_EOD!AA93+MES_EOD!AB93</f>
        <v>0</v>
      </c>
      <c r="L93">
        <f>NDMC_EOD!AA93+NDMC_EOD!AB93</f>
        <v>2.08</v>
      </c>
      <c r="M93">
        <f>TPDDL_EOD!AA93+TPDDL_EOD!AB93</f>
        <v>11.2</v>
      </c>
      <c r="N93">
        <f t="shared" si="6"/>
        <v>37.53</v>
      </c>
      <c r="O93" s="112">
        <f t="shared" si="7"/>
        <v>7.0000000000000284E-2</v>
      </c>
      <c r="P93">
        <v>15.699227284838795</v>
      </c>
      <c r="Q93">
        <v>8.5960031974420463</v>
      </c>
      <c r="R93">
        <v>0</v>
      </c>
      <c r="S93">
        <v>2.0838795630162537</v>
      </c>
      <c r="T93">
        <v>11.220889954702903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12"/>
      <c r="I94">
        <f>BRPL_EOD!AA94+BRPL_EOD!AB94</f>
        <v>15.67</v>
      </c>
      <c r="J94">
        <f>BYPL_EOD!AA94+BYPL_EOD!AB94</f>
        <v>8.58</v>
      </c>
      <c r="K94">
        <f>MES_EOD!AA94+MES_EOD!AB94</f>
        <v>0</v>
      </c>
      <c r="L94">
        <f>NDMC_EOD!AA94+NDMC_EOD!AB94</f>
        <v>2.08</v>
      </c>
      <c r="M94">
        <f>TPDDL_EOD!AA94+TPDDL_EOD!AB94</f>
        <v>11.2</v>
      </c>
      <c r="N94">
        <f t="shared" si="6"/>
        <v>37.53</v>
      </c>
      <c r="O94" s="112">
        <f t="shared" si="7"/>
        <v>7.0000000000000284E-2</v>
      </c>
      <c r="P94">
        <v>15.699227284838795</v>
      </c>
      <c r="Q94">
        <v>8.5960031974420463</v>
      </c>
      <c r="R94">
        <v>0</v>
      </c>
      <c r="S94">
        <v>2.0838795630162537</v>
      </c>
      <c r="T94">
        <v>11.220889954702903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12"/>
      <c r="I95">
        <f>BRPL_EOD!AA95+BRPL_EOD!AB95</f>
        <v>15.67</v>
      </c>
      <c r="J95">
        <f>BYPL_EOD!AA95+BYPL_EOD!AB95</f>
        <v>8.58</v>
      </c>
      <c r="K95">
        <f>MES_EOD!AA95+MES_EOD!AB95</f>
        <v>0</v>
      </c>
      <c r="L95">
        <f>NDMC_EOD!AA95+NDMC_EOD!AB95</f>
        <v>2.08</v>
      </c>
      <c r="M95">
        <f>TPDDL_EOD!AA95+TPDDL_EOD!AB95</f>
        <v>11.2</v>
      </c>
      <c r="N95">
        <f t="shared" si="6"/>
        <v>37.53</v>
      </c>
      <c r="O95" s="112">
        <f t="shared" si="7"/>
        <v>7.0000000000000284E-2</v>
      </c>
      <c r="P95">
        <v>15.699227284838795</v>
      </c>
      <c r="Q95">
        <v>8.5960031974420463</v>
      </c>
      <c r="R95">
        <v>0</v>
      </c>
      <c r="S95">
        <v>2.0838795630162537</v>
      </c>
      <c r="T95">
        <v>11.220889954702903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15.67</v>
      </c>
      <c r="J96">
        <f>BYPL_EOD!AA96+BYPL_EOD!AB96</f>
        <v>8.58</v>
      </c>
      <c r="K96">
        <f>MES_EOD!AA96+MES_EOD!AB96</f>
        <v>0</v>
      </c>
      <c r="L96">
        <f>NDMC_EOD!AA96+NDMC_EOD!AB96</f>
        <v>2.08</v>
      </c>
      <c r="M96">
        <f>TPDDL_EOD!AA96+TPDDL_EOD!AB96</f>
        <v>11.2</v>
      </c>
      <c r="N96">
        <f t="shared" si="6"/>
        <v>37.53</v>
      </c>
      <c r="O96" s="112">
        <f t="shared" si="7"/>
        <v>7.0000000000000284E-2</v>
      </c>
      <c r="P96">
        <v>15.699227284838795</v>
      </c>
      <c r="Q96">
        <v>8.5960031974420463</v>
      </c>
      <c r="R96">
        <v>0</v>
      </c>
      <c r="S96">
        <v>2.0838795630162537</v>
      </c>
      <c r="T96">
        <v>11.220889954702903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15.67</v>
      </c>
      <c r="J97">
        <f>BYPL_EOD!AA97+BYPL_EOD!AB97</f>
        <v>8.58</v>
      </c>
      <c r="K97">
        <f>MES_EOD!AA97+MES_EOD!AB97</f>
        <v>0</v>
      </c>
      <c r="L97">
        <f>NDMC_EOD!AA97+NDMC_EOD!AB97</f>
        <v>2.08</v>
      </c>
      <c r="M97">
        <f>TPDDL_EOD!AA97+TPDDL_EOD!AB97</f>
        <v>11.2</v>
      </c>
      <c r="N97">
        <f t="shared" si="6"/>
        <v>37.53</v>
      </c>
      <c r="O97" s="112">
        <f t="shared" si="7"/>
        <v>7.0000000000000284E-2</v>
      </c>
      <c r="P97">
        <v>15.699227284838795</v>
      </c>
      <c r="Q97">
        <v>8.5960031974420463</v>
      </c>
      <c r="R97">
        <v>0</v>
      </c>
      <c r="S97">
        <v>2.0838795630162537</v>
      </c>
      <c r="T97">
        <v>11.220889954702903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15.67</v>
      </c>
      <c r="J98">
        <f>BYPL_EOD!AA98+BYPL_EOD!AB98</f>
        <v>8.58</v>
      </c>
      <c r="K98">
        <f>MES_EOD!AA98+MES_EOD!AB98</f>
        <v>0</v>
      </c>
      <c r="L98">
        <f>NDMC_EOD!AA98+NDMC_EOD!AB98</f>
        <v>2.08</v>
      </c>
      <c r="M98">
        <f>TPDDL_EOD!AA98+TPDDL_EOD!AB98</f>
        <v>11.2</v>
      </c>
      <c r="N98">
        <f t="shared" si="6"/>
        <v>37.53</v>
      </c>
      <c r="O98" s="112">
        <f t="shared" si="7"/>
        <v>7.0000000000000284E-2</v>
      </c>
      <c r="P98">
        <v>15.699227284838795</v>
      </c>
      <c r="Q98">
        <v>8.5960031974420463</v>
      </c>
      <c r="R98">
        <v>0</v>
      </c>
      <c r="S98">
        <v>2.0838795630162537</v>
      </c>
      <c r="T98">
        <v>11.220889954702903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0.90269999999999995</v>
      </c>
      <c r="E99" s="114">
        <f t="shared" si="12"/>
        <v>0</v>
      </c>
      <c r="F99" s="114">
        <f t="shared" si="12"/>
        <v>1.728</v>
      </c>
      <c r="G99" s="114">
        <f t="shared" si="12"/>
        <v>0.90269999999999995</v>
      </c>
      <c r="H99" s="114"/>
      <c r="I99" s="114">
        <f t="shared" si="12"/>
        <v>0.37724999999999964</v>
      </c>
      <c r="J99" s="114">
        <f t="shared" si="12"/>
        <v>0.20652000000000034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0.27006000000000019</v>
      </c>
      <c r="N99" s="114">
        <f t="shared" si="12"/>
        <v>0.90375000000000183</v>
      </c>
      <c r="O99" s="114">
        <f t="shared" si="12"/>
        <v>-1.0500000000000255E-3</v>
      </c>
      <c r="P99" s="114">
        <f t="shared" si="12"/>
        <v>0.37681096297781713</v>
      </c>
      <c r="Q99" s="114">
        <f t="shared" si="12"/>
        <v>0.2062796344814532</v>
      </c>
      <c r="R99" s="114">
        <f t="shared" si="12"/>
        <v>0</v>
      </c>
      <c r="S99" s="114">
        <f t="shared" si="12"/>
        <v>4.9862335756619233E-2</v>
      </c>
      <c r="T99" s="114">
        <f t="shared" si="12"/>
        <v>0.26974706678411015</v>
      </c>
      <c r="U99" s="114">
        <f t="shared" si="12"/>
        <v>0.90269999999999995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211.57999999999998</v>
      </c>
      <c r="E27">
        <f>BAWANA!AM27</f>
        <v>0</v>
      </c>
      <c r="F27">
        <f t="shared" si="4"/>
        <v>256</v>
      </c>
      <c r="G27">
        <f t="shared" si="5"/>
        <v>211.57999999999998</v>
      </c>
      <c r="H27" s="112"/>
      <c r="I27">
        <f>BRPL_EOD!AI27+BRPL_EOD!AJ27</f>
        <v>82.25</v>
      </c>
      <c r="J27">
        <f>BYPL_EOD!AI27+BYPL_EOD!AJ27</f>
        <v>47.56</v>
      </c>
      <c r="K27">
        <f>MES_EOD!AI27+MES_EOD!AJ27</f>
        <v>5</v>
      </c>
      <c r="L27">
        <f>NDMC_EOD!AI27+NDMC_EOD!AJ27</f>
        <v>19.28</v>
      </c>
      <c r="M27">
        <f>TPDDL_EOD!AI27+TPDDL_EOD!AJ27</f>
        <v>57.48</v>
      </c>
      <c r="N27">
        <f t="shared" si="0"/>
        <v>211.57</v>
      </c>
      <c r="O27" s="112">
        <f t="shared" si="1"/>
        <v>9.9999999999909051E-3</v>
      </c>
      <c r="P27">
        <v>82.253887602212032</v>
      </c>
      <c r="Q27">
        <v>47.562247955759325</v>
      </c>
      <c r="R27">
        <v>5.0002363284019475</v>
      </c>
      <c r="S27">
        <v>19.280911282317909</v>
      </c>
      <c r="T27">
        <v>57.482716831308778</v>
      </c>
      <c r="U27" s="114">
        <f t="shared" si="2"/>
        <v>211.57999999999998</v>
      </c>
      <c r="V27" s="112">
        <f t="shared" si="3"/>
        <v>0</v>
      </c>
      <c r="Y27">
        <f>BAWANA!AW27+BAWANA!AX27</f>
        <v>26.42</v>
      </c>
      <c r="Z27">
        <f>BAWANA!BD27+BAWANA!BE27</f>
        <v>32</v>
      </c>
      <c r="AA27">
        <f>BAWANA!X27+BAWANA!Y27</f>
        <v>26.42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211.57999999999998</v>
      </c>
      <c r="E28">
        <f>BAWANA!AM28</f>
        <v>0</v>
      </c>
      <c r="F28">
        <f t="shared" si="4"/>
        <v>256</v>
      </c>
      <c r="G28">
        <f t="shared" si="5"/>
        <v>211.57999999999998</v>
      </c>
      <c r="H28" s="112"/>
      <c r="I28">
        <f>BRPL_EOD!AI28+BRPL_EOD!AJ28</f>
        <v>82.25</v>
      </c>
      <c r="J28">
        <f>BYPL_EOD!AI28+BYPL_EOD!AJ28</f>
        <v>47.56</v>
      </c>
      <c r="K28">
        <f>MES_EOD!AI28+MES_EOD!AJ28</f>
        <v>5</v>
      </c>
      <c r="L28">
        <f>NDMC_EOD!AI28+NDMC_EOD!AJ28</f>
        <v>19.28</v>
      </c>
      <c r="M28">
        <f>TPDDL_EOD!AI28+TPDDL_EOD!AJ28</f>
        <v>57.48</v>
      </c>
      <c r="N28">
        <f t="shared" si="0"/>
        <v>211.57</v>
      </c>
      <c r="O28" s="112">
        <f t="shared" si="1"/>
        <v>9.9999999999909051E-3</v>
      </c>
      <c r="P28">
        <v>82.253887602212032</v>
      </c>
      <c r="Q28">
        <v>47.562247955759325</v>
      </c>
      <c r="R28">
        <v>5.0002363284019475</v>
      </c>
      <c r="S28">
        <v>19.280911282317909</v>
      </c>
      <c r="T28">
        <v>57.482716831308778</v>
      </c>
      <c r="U28" s="114">
        <f t="shared" si="2"/>
        <v>211.57999999999998</v>
      </c>
      <c r="V28" s="112">
        <f t="shared" si="3"/>
        <v>0</v>
      </c>
      <c r="Y28">
        <f>BAWANA!AW28+BAWANA!AX28</f>
        <v>26.42</v>
      </c>
      <c r="Z28">
        <f>BAWANA!BD28+BAWANA!BE28</f>
        <v>32</v>
      </c>
      <c r="AA28">
        <f>BAWANA!X28+BAWANA!Y28</f>
        <v>26.42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277.44</v>
      </c>
      <c r="E29">
        <f>BAWANA!AM29</f>
        <v>0</v>
      </c>
      <c r="F29">
        <f t="shared" si="4"/>
        <v>256</v>
      </c>
      <c r="G29">
        <f t="shared" si="5"/>
        <v>277.44</v>
      </c>
      <c r="H29" s="112"/>
      <c r="I29">
        <f>BRPL_EOD!AI29+BRPL_EOD!AJ29</f>
        <v>159.61000000000001</v>
      </c>
      <c r="J29">
        <f>BYPL_EOD!AI29+BYPL_EOD!AJ29</f>
        <v>45</v>
      </c>
      <c r="K29">
        <f>MES_EOD!AI29+MES_EOD!AJ29</f>
        <v>3.83</v>
      </c>
      <c r="L29">
        <f>NDMC_EOD!AI29+NDMC_EOD!AJ29</f>
        <v>19</v>
      </c>
      <c r="M29">
        <f>TPDDL_EOD!AI29+TPDDL_EOD!AJ29</f>
        <v>50</v>
      </c>
      <c r="N29">
        <f t="shared" si="0"/>
        <v>277.44000000000005</v>
      </c>
      <c r="O29" s="112">
        <f t="shared" si="1"/>
        <v>0</v>
      </c>
      <c r="P29">
        <v>159.60999999999999</v>
      </c>
      <c r="Q29">
        <v>44.999999999999993</v>
      </c>
      <c r="R29">
        <v>3.8299999999999992</v>
      </c>
      <c r="S29">
        <v>18.999999999999996</v>
      </c>
      <c r="T29">
        <v>49.999999999999993</v>
      </c>
      <c r="U29" s="114">
        <f t="shared" si="2"/>
        <v>277.44</v>
      </c>
      <c r="V29" s="112">
        <f t="shared" si="3"/>
        <v>0</v>
      </c>
      <c r="Y29">
        <f>BAWANA!AW29+BAWANA!AX29</f>
        <v>0</v>
      </c>
      <c r="Z29">
        <f>BAWANA!BD29+BAWANA!BE29</f>
        <v>32</v>
      </c>
      <c r="AA29">
        <f>BAWANA!X29+BAWANA!Y29</f>
        <v>0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277.44</v>
      </c>
      <c r="E30">
        <f>BAWANA!AM30</f>
        <v>0</v>
      </c>
      <c r="F30">
        <f t="shared" si="4"/>
        <v>256</v>
      </c>
      <c r="G30">
        <f t="shared" si="5"/>
        <v>277.44</v>
      </c>
      <c r="H30" s="112"/>
      <c r="I30">
        <f>BRPL_EOD!AI30+BRPL_EOD!AJ30</f>
        <v>159.61000000000001</v>
      </c>
      <c r="J30">
        <f>BYPL_EOD!AI30+BYPL_EOD!AJ30</f>
        <v>45</v>
      </c>
      <c r="K30">
        <f>MES_EOD!AI30+MES_EOD!AJ30</f>
        <v>3.83</v>
      </c>
      <c r="L30">
        <f>NDMC_EOD!AI30+NDMC_EOD!AJ30</f>
        <v>19</v>
      </c>
      <c r="M30">
        <f>TPDDL_EOD!AI30+TPDDL_EOD!AJ30</f>
        <v>50</v>
      </c>
      <c r="N30">
        <f t="shared" si="0"/>
        <v>277.44000000000005</v>
      </c>
      <c r="O30" s="112">
        <f t="shared" si="1"/>
        <v>0</v>
      </c>
      <c r="P30">
        <v>159.60999999999999</v>
      </c>
      <c r="Q30">
        <v>44.999999999999993</v>
      </c>
      <c r="R30">
        <v>3.8299999999999992</v>
      </c>
      <c r="S30">
        <v>18.999999999999996</v>
      </c>
      <c r="T30">
        <v>49.999999999999993</v>
      </c>
      <c r="U30" s="114">
        <f t="shared" si="2"/>
        <v>277.44</v>
      </c>
      <c r="V30" s="112">
        <f t="shared" si="3"/>
        <v>0</v>
      </c>
      <c r="Y30">
        <f>BAWANA!AW30+BAWANA!AX30</f>
        <v>0</v>
      </c>
      <c r="Z30">
        <f>BAWANA!BD30+BAWANA!BE30</f>
        <v>32</v>
      </c>
      <c r="AA30">
        <f>BAWANA!X30+BAWANA!Y30</f>
        <v>0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252</v>
      </c>
      <c r="E31">
        <f>BAWANA!AM31</f>
        <v>0</v>
      </c>
      <c r="F31">
        <f t="shared" si="4"/>
        <v>256</v>
      </c>
      <c r="G31">
        <f t="shared" si="5"/>
        <v>252</v>
      </c>
      <c r="H31" s="112"/>
      <c r="I31">
        <f>BRPL_EOD!AI31+BRPL_EOD!AJ31</f>
        <v>122.23</v>
      </c>
      <c r="J31">
        <f>BYPL_EOD!AI31+BYPL_EOD!AJ31</f>
        <v>54.14</v>
      </c>
      <c r="K31">
        <f>MES_EOD!AI31+MES_EOD!AJ31</f>
        <v>3.77</v>
      </c>
      <c r="L31">
        <f>NDMC_EOD!AI31+NDMC_EOD!AJ31</f>
        <v>22.64</v>
      </c>
      <c r="M31">
        <f>TPDDL_EOD!AI31+TPDDL_EOD!AJ31</f>
        <v>49.22</v>
      </c>
      <c r="N31">
        <f t="shared" si="0"/>
        <v>252.00000000000003</v>
      </c>
      <c r="O31" s="112">
        <f t="shared" si="1"/>
        <v>0</v>
      </c>
      <c r="P31">
        <v>122.22999999999999</v>
      </c>
      <c r="Q31">
        <v>54.139999999999993</v>
      </c>
      <c r="R31">
        <v>3.7699999999999996</v>
      </c>
      <c r="S31">
        <v>22.639999999999997</v>
      </c>
      <c r="T31">
        <v>49.219999999999992</v>
      </c>
      <c r="U31" s="114">
        <f t="shared" si="2"/>
        <v>251.99999999999997</v>
      </c>
      <c r="V31" s="112">
        <f t="shared" si="3"/>
        <v>0</v>
      </c>
      <c r="Y31">
        <f>BAWANA!AW31+BAWANA!AX31</f>
        <v>31.5</v>
      </c>
      <c r="Z31">
        <f>BAWANA!BD31+BAWANA!BE31</f>
        <v>31.5</v>
      </c>
      <c r="AA31">
        <f>BAWANA!X31+BAWANA!Y31</f>
        <v>31.5</v>
      </c>
      <c r="AB31">
        <f>BAWANA!AE31+BAWANA!AF31</f>
        <v>31.5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252</v>
      </c>
      <c r="E32">
        <f>BAWANA!AM32</f>
        <v>0</v>
      </c>
      <c r="F32">
        <f t="shared" si="4"/>
        <v>256</v>
      </c>
      <c r="G32">
        <f t="shared" si="5"/>
        <v>252</v>
      </c>
      <c r="H32" s="112"/>
      <c r="I32">
        <f>BRPL_EOD!AI32+BRPL_EOD!AJ32</f>
        <v>122.23</v>
      </c>
      <c r="J32">
        <f>BYPL_EOD!AI32+BYPL_EOD!AJ32</f>
        <v>54.14</v>
      </c>
      <c r="K32">
        <f>MES_EOD!AI32+MES_EOD!AJ32</f>
        <v>3.77</v>
      </c>
      <c r="L32">
        <f>NDMC_EOD!AI32+NDMC_EOD!AJ32</f>
        <v>22.64</v>
      </c>
      <c r="M32">
        <f>TPDDL_EOD!AI32+TPDDL_EOD!AJ32</f>
        <v>49.22</v>
      </c>
      <c r="N32">
        <f t="shared" si="0"/>
        <v>252.00000000000003</v>
      </c>
      <c r="O32" s="112">
        <f t="shared" si="1"/>
        <v>0</v>
      </c>
      <c r="P32">
        <v>122.22999999999999</v>
      </c>
      <c r="Q32">
        <v>54.139999999999993</v>
      </c>
      <c r="R32">
        <v>3.7699999999999996</v>
      </c>
      <c r="S32">
        <v>22.639999999999997</v>
      </c>
      <c r="T32">
        <v>49.219999999999992</v>
      </c>
      <c r="U32" s="114">
        <f t="shared" si="2"/>
        <v>251.99999999999997</v>
      </c>
      <c r="V32" s="112">
        <f t="shared" si="3"/>
        <v>0</v>
      </c>
      <c r="Y32">
        <f>BAWANA!AW32+BAWANA!AX32</f>
        <v>31.5</v>
      </c>
      <c r="Z32">
        <f>BAWANA!BD32+BAWANA!BE32</f>
        <v>31.5</v>
      </c>
      <c r="AA32">
        <f>BAWANA!X32+BAWANA!Y32</f>
        <v>31.5</v>
      </c>
      <c r="AB32">
        <f>BAWANA!AE32+BAWANA!AF32</f>
        <v>31.5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252</v>
      </c>
      <c r="E33">
        <f>BAWANA!AM33</f>
        <v>0</v>
      </c>
      <c r="F33">
        <f t="shared" si="4"/>
        <v>256</v>
      </c>
      <c r="G33">
        <f t="shared" si="5"/>
        <v>252</v>
      </c>
      <c r="H33" s="112"/>
      <c r="I33">
        <f>BRPL_EOD!AI33+BRPL_EOD!AJ33</f>
        <v>122.23</v>
      </c>
      <c r="J33">
        <f>BYPL_EOD!AI33+BYPL_EOD!AJ33</f>
        <v>54.14</v>
      </c>
      <c r="K33">
        <f>MES_EOD!AI33+MES_EOD!AJ33</f>
        <v>3.77</v>
      </c>
      <c r="L33">
        <f>NDMC_EOD!AI33+NDMC_EOD!AJ33</f>
        <v>22.64</v>
      </c>
      <c r="M33">
        <f>TPDDL_EOD!AI33+TPDDL_EOD!AJ33</f>
        <v>49.22</v>
      </c>
      <c r="N33">
        <f t="shared" si="0"/>
        <v>252.00000000000003</v>
      </c>
      <c r="O33" s="112">
        <f t="shared" si="1"/>
        <v>0</v>
      </c>
      <c r="P33">
        <v>122.22999999999999</v>
      </c>
      <c r="Q33">
        <v>54.139999999999993</v>
      </c>
      <c r="R33">
        <v>3.7699999999999996</v>
      </c>
      <c r="S33">
        <v>22.639999999999997</v>
      </c>
      <c r="T33">
        <v>49.219999999999992</v>
      </c>
      <c r="U33" s="114">
        <f t="shared" si="2"/>
        <v>251.99999999999997</v>
      </c>
      <c r="V33" s="112">
        <f t="shared" si="3"/>
        <v>0</v>
      </c>
      <c r="Y33">
        <f>BAWANA!AW33+BAWANA!AX33</f>
        <v>31.5</v>
      </c>
      <c r="Z33">
        <f>BAWANA!BD33+BAWANA!BE33</f>
        <v>31.5</v>
      </c>
      <c r="AA33">
        <f>BAWANA!X33+BAWANA!Y33</f>
        <v>31.5</v>
      </c>
      <c r="AB33">
        <f>BAWANA!AE33+BAWANA!AF33</f>
        <v>31.5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252</v>
      </c>
      <c r="E34">
        <f>BAWANA!AM34</f>
        <v>0</v>
      </c>
      <c r="F34">
        <f t="shared" si="4"/>
        <v>256</v>
      </c>
      <c r="G34">
        <f t="shared" si="5"/>
        <v>252</v>
      </c>
      <c r="H34" s="112"/>
      <c r="I34">
        <f>BRPL_EOD!AI34+BRPL_EOD!AJ34</f>
        <v>122.23</v>
      </c>
      <c r="J34">
        <f>BYPL_EOD!AI34+BYPL_EOD!AJ34</f>
        <v>54.14</v>
      </c>
      <c r="K34">
        <f>MES_EOD!AI34+MES_EOD!AJ34</f>
        <v>3.77</v>
      </c>
      <c r="L34">
        <f>NDMC_EOD!AI34+NDMC_EOD!AJ34</f>
        <v>22.64</v>
      </c>
      <c r="M34">
        <f>TPDDL_EOD!AI34+TPDDL_EOD!AJ34</f>
        <v>49.22</v>
      </c>
      <c r="N34">
        <f t="shared" si="0"/>
        <v>252.00000000000003</v>
      </c>
      <c r="O34" s="112">
        <f t="shared" si="1"/>
        <v>0</v>
      </c>
      <c r="P34">
        <v>122.22999999999999</v>
      </c>
      <c r="Q34">
        <v>54.139999999999993</v>
      </c>
      <c r="R34">
        <v>3.7699999999999996</v>
      </c>
      <c r="S34">
        <v>22.639999999999997</v>
      </c>
      <c r="T34">
        <v>49.219999999999992</v>
      </c>
      <c r="U34" s="114">
        <f t="shared" si="2"/>
        <v>251.99999999999997</v>
      </c>
      <c r="V34" s="112">
        <f t="shared" si="3"/>
        <v>0</v>
      </c>
      <c r="Y34">
        <f>BAWANA!AW34+BAWANA!AX34</f>
        <v>31.5</v>
      </c>
      <c r="Z34">
        <f>BAWANA!BD34+BAWANA!BE34</f>
        <v>31.5</v>
      </c>
      <c r="AA34">
        <f>BAWANA!X34+BAWANA!Y34</f>
        <v>31.5</v>
      </c>
      <c r="AB34">
        <f>BAWANA!AE34+BAWANA!AF34</f>
        <v>31.5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252</v>
      </c>
      <c r="E35">
        <f>BAWANA!AM35</f>
        <v>0</v>
      </c>
      <c r="F35">
        <f t="shared" si="4"/>
        <v>256</v>
      </c>
      <c r="G35">
        <f t="shared" si="5"/>
        <v>252</v>
      </c>
      <c r="H35" s="112"/>
      <c r="I35">
        <f>BRPL_EOD!AI35+BRPL_EOD!AJ35</f>
        <v>123.67</v>
      </c>
      <c r="J35">
        <f>BYPL_EOD!AI35+BYPL_EOD!AJ35</f>
        <v>54.14</v>
      </c>
      <c r="K35">
        <f>MES_EOD!AI35+MES_EOD!AJ35</f>
        <v>2.33</v>
      </c>
      <c r="L35">
        <f>NDMC_EOD!AI35+NDMC_EOD!AJ35</f>
        <v>22.64</v>
      </c>
      <c r="M35">
        <f>TPDDL_EOD!AI35+TPDDL_EOD!AJ35</f>
        <v>49.22</v>
      </c>
      <c r="N35">
        <f t="shared" si="0"/>
        <v>252.00000000000003</v>
      </c>
      <c r="O35" s="112">
        <f t="shared" si="1"/>
        <v>0</v>
      </c>
      <c r="P35">
        <v>123.66999999999999</v>
      </c>
      <c r="Q35">
        <v>54.139999999999993</v>
      </c>
      <c r="R35">
        <v>2.3299999999999996</v>
      </c>
      <c r="S35">
        <v>22.639999999999997</v>
      </c>
      <c r="T35">
        <v>49.219999999999992</v>
      </c>
      <c r="U35" s="114">
        <f t="shared" si="2"/>
        <v>251.99999999999997</v>
      </c>
      <c r="V35" s="112">
        <f t="shared" si="3"/>
        <v>0</v>
      </c>
      <c r="Y35">
        <f>BAWANA!AW35+BAWANA!AX35</f>
        <v>31.5</v>
      </c>
      <c r="Z35">
        <f>BAWANA!BD35+BAWANA!BE35</f>
        <v>31.5</v>
      </c>
      <c r="AA35">
        <f>BAWANA!X35+BAWANA!Y35</f>
        <v>31.5</v>
      </c>
      <c r="AB35">
        <f>BAWANA!AE35+BAWANA!AF35</f>
        <v>31.5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252</v>
      </c>
      <c r="E36">
        <f>BAWANA!AM36</f>
        <v>0</v>
      </c>
      <c r="F36">
        <f t="shared" si="4"/>
        <v>256</v>
      </c>
      <c r="G36">
        <f t="shared" si="5"/>
        <v>252</v>
      </c>
      <c r="H36" s="112"/>
      <c r="I36">
        <f>BRPL_EOD!AI36+BRPL_EOD!AJ36</f>
        <v>123.67</v>
      </c>
      <c r="J36">
        <f>BYPL_EOD!AI36+BYPL_EOD!AJ36</f>
        <v>54.14</v>
      </c>
      <c r="K36">
        <f>MES_EOD!AI36+MES_EOD!AJ36</f>
        <v>2.33</v>
      </c>
      <c r="L36">
        <f>NDMC_EOD!AI36+NDMC_EOD!AJ36</f>
        <v>22.64</v>
      </c>
      <c r="M36">
        <f>TPDDL_EOD!AI36+TPDDL_EOD!AJ36</f>
        <v>49.22</v>
      </c>
      <c r="N36">
        <f t="shared" si="0"/>
        <v>252.00000000000003</v>
      </c>
      <c r="O36" s="112">
        <f t="shared" si="1"/>
        <v>0</v>
      </c>
      <c r="P36">
        <v>123.66999999999999</v>
      </c>
      <c r="Q36">
        <v>54.139999999999993</v>
      </c>
      <c r="R36">
        <v>2.3299999999999996</v>
      </c>
      <c r="S36">
        <v>22.639999999999997</v>
      </c>
      <c r="T36">
        <v>49.219999999999992</v>
      </c>
      <c r="U36" s="114">
        <f t="shared" si="2"/>
        <v>251.99999999999997</v>
      </c>
      <c r="V36" s="112">
        <f t="shared" si="3"/>
        <v>0</v>
      </c>
      <c r="Y36">
        <f>BAWANA!AW36+BAWANA!AX36</f>
        <v>31.5</v>
      </c>
      <c r="Z36">
        <f>BAWANA!BD36+BAWANA!BE36</f>
        <v>31.5</v>
      </c>
      <c r="AA36">
        <f>BAWANA!X36+BAWANA!Y36</f>
        <v>31.5</v>
      </c>
      <c r="AB36">
        <f>BAWANA!AE36+BAWANA!AF36</f>
        <v>31.5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252</v>
      </c>
      <c r="E37">
        <f>BAWANA!AM37</f>
        <v>0</v>
      </c>
      <c r="F37">
        <f t="shared" si="4"/>
        <v>256</v>
      </c>
      <c r="G37">
        <f t="shared" si="5"/>
        <v>252</v>
      </c>
      <c r="H37" s="112"/>
      <c r="I37">
        <f>BRPL_EOD!AI37+BRPL_EOD!AJ37</f>
        <v>123.67</v>
      </c>
      <c r="J37">
        <f>BYPL_EOD!AI37+BYPL_EOD!AJ37</f>
        <v>54.14</v>
      </c>
      <c r="K37">
        <f>MES_EOD!AI37+MES_EOD!AJ37</f>
        <v>2.33</v>
      </c>
      <c r="L37">
        <f>NDMC_EOD!AI37+NDMC_EOD!AJ37</f>
        <v>22.64</v>
      </c>
      <c r="M37">
        <f>TPDDL_EOD!AI37+TPDDL_EOD!AJ37</f>
        <v>49.22</v>
      </c>
      <c r="N37">
        <f t="shared" si="0"/>
        <v>252.00000000000003</v>
      </c>
      <c r="O37" s="112">
        <f t="shared" si="1"/>
        <v>0</v>
      </c>
      <c r="P37">
        <v>123.66999999999999</v>
      </c>
      <c r="Q37">
        <v>54.139999999999993</v>
      </c>
      <c r="R37">
        <v>2.3299999999999996</v>
      </c>
      <c r="S37">
        <v>22.639999999999997</v>
      </c>
      <c r="T37">
        <v>49.219999999999992</v>
      </c>
      <c r="U37" s="114">
        <f t="shared" si="2"/>
        <v>251.99999999999997</v>
      </c>
      <c r="V37" s="112">
        <f t="shared" si="3"/>
        <v>0</v>
      </c>
      <c r="Y37">
        <f>BAWANA!AW37+BAWANA!AX37</f>
        <v>31.5</v>
      </c>
      <c r="Z37">
        <f>BAWANA!BD37+BAWANA!BE37</f>
        <v>31.5</v>
      </c>
      <c r="AA37">
        <f>BAWANA!X37+BAWANA!Y37</f>
        <v>31.5</v>
      </c>
      <c r="AB37">
        <f>BAWANA!AE37+BAWANA!AF37</f>
        <v>31.5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252</v>
      </c>
      <c r="E38">
        <f>BAWANA!AM38</f>
        <v>0</v>
      </c>
      <c r="F38">
        <f t="shared" si="4"/>
        <v>256</v>
      </c>
      <c r="G38">
        <f t="shared" si="5"/>
        <v>252</v>
      </c>
      <c r="H38" s="112"/>
      <c r="I38">
        <f>BRPL_EOD!AI38+BRPL_EOD!AJ38</f>
        <v>123.67</v>
      </c>
      <c r="J38">
        <f>BYPL_EOD!AI38+BYPL_EOD!AJ38</f>
        <v>54.14</v>
      </c>
      <c r="K38">
        <f>MES_EOD!AI38+MES_EOD!AJ38</f>
        <v>2.33</v>
      </c>
      <c r="L38">
        <f>NDMC_EOD!AI38+NDMC_EOD!AJ38</f>
        <v>22.64</v>
      </c>
      <c r="M38">
        <f>TPDDL_EOD!AI38+TPDDL_EOD!AJ38</f>
        <v>49.22</v>
      </c>
      <c r="N38">
        <f t="shared" si="0"/>
        <v>252.00000000000003</v>
      </c>
      <c r="O38" s="112">
        <f t="shared" si="1"/>
        <v>0</v>
      </c>
      <c r="P38">
        <v>123.66999999999999</v>
      </c>
      <c r="Q38">
        <v>54.139999999999993</v>
      </c>
      <c r="R38">
        <v>2.3299999999999996</v>
      </c>
      <c r="S38">
        <v>22.639999999999997</v>
      </c>
      <c r="T38">
        <v>49.219999999999992</v>
      </c>
      <c r="U38" s="114">
        <f t="shared" si="2"/>
        <v>251.99999999999997</v>
      </c>
      <c r="V38" s="112">
        <f t="shared" si="3"/>
        <v>0</v>
      </c>
      <c r="Y38">
        <f>BAWANA!AW38+BAWANA!AX38</f>
        <v>31.5</v>
      </c>
      <c r="Z38">
        <f>BAWANA!BD38+BAWANA!BE38</f>
        <v>31.5</v>
      </c>
      <c r="AA38">
        <f>BAWANA!X38+BAWANA!Y38</f>
        <v>31.5</v>
      </c>
      <c r="AB38">
        <f>BAWANA!AE38+BAWANA!AF38</f>
        <v>31.5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252</v>
      </c>
      <c r="E39">
        <f>BAWANA!AM39</f>
        <v>0</v>
      </c>
      <c r="F39">
        <f t="shared" si="4"/>
        <v>256</v>
      </c>
      <c r="G39">
        <f t="shared" si="5"/>
        <v>252</v>
      </c>
      <c r="H39" s="112"/>
      <c r="I39">
        <f>BRPL_EOD!AI39+BRPL_EOD!AJ39</f>
        <v>123.67</v>
      </c>
      <c r="J39">
        <f>BYPL_EOD!AI39+BYPL_EOD!AJ39</f>
        <v>54.14</v>
      </c>
      <c r="K39">
        <f>MES_EOD!AI39+MES_EOD!AJ39</f>
        <v>2.33</v>
      </c>
      <c r="L39">
        <f>NDMC_EOD!AI39+NDMC_EOD!AJ39</f>
        <v>22.64</v>
      </c>
      <c r="M39">
        <f>TPDDL_EOD!AI39+TPDDL_EOD!AJ39</f>
        <v>49.22</v>
      </c>
      <c r="N39">
        <f t="shared" si="0"/>
        <v>252.00000000000003</v>
      </c>
      <c r="O39" s="112">
        <f t="shared" si="1"/>
        <v>0</v>
      </c>
      <c r="P39">
        <v>123.66999999999999</v>
      </c>
      <c r="Q39">
        <v>54.139999999999993</v>
      </c>
      <c r="R39">
        <v>2.3299999999999996</v>
      </c>
      <c r="S39">
        <v>22.639999999999997</v>
      </c>
      <c r="T39">
        <v>49.219999999999992</v>
      </c>
      <c r="U39" s="114">
        <f t="shared" si="2"/>
        <v>251.99999999999997</v>
      </c>
      <c r="V39" s="112">
        <f t="shared" si="3"/>
        <v>0</v>
      </c>
      <c r="Y39">
        <f>BAWANA!AW39+BAWANA!AX39</f>
        <v>31.5</v>
      </c>
      <c r="Z39">
        <f>BAWANA!BD39+BAWANA!BE39</f>
        <v>31.5</v>
      </c>
      <c r="AA39">
        <f>BAWANA!X39+BAWANA!Y39</f>
        <v>31.5</v>
      </c>
      <c r="AB39">
        <f>BAWANA!AE39+BAWANA!AF39</f>
        <v>31.5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252</v>
      </c>
      <c r="E40">
        <f>BAWANA!AM40</f>
        <v>0</v>
      </c>
      <c r="F40">
        <f t="shared" si="4"/>
        <v>256</v>
      </c>
      <c r="G40">
        <f t="shared" si="5"/>
        <v>252</v>
      </c>
      <c r="H40" s="112"/>
      <c r="I40">
        <f>BRPL_EOD!AI40+BRPL_EOD!AJ40</f>
        <v>123.67</v>
      </c>
      <c r="J40">
        <f>BYPL_EOD!AI40+BYPL_EOD!AJ40</f>
        <v>54.14</v>
      </c>
      <c r="K40">
        <f>MES_EOD!AI40+MES_EOD!AJ40</f>
        <v>2.33</v>
      </c>
      <c r="L40">
        <f>NDMC_EOD!AI40+NDMC_EOD!AJ40</f>
        <v>22.64</v>
      </c>
      <c r="M40">
        <f>TPDDL_EOD!AI40+TPDDL_EOD!AJ40</f>
        <v>49.22</v>
      </c>
      <c r="N40">
        <f t="shared" si="0"/>
        <v>252.00000000000003</v>
      </c>
      <c r="O40" s="112">
        <f t="shared" si="1"/>
        <v>0</v>
      </c>
      <c r="P40">
        <v>123.66999999999999</v>
      </c>
      <c r="Q40">
        <v>54.139999999999993</v>
      </c>
      <c r="R40">
        <v>2.3299999999999996</v>
      </c>
      <c r="S40">
        <v>22.639999999999997</v>
      </c>
      <c r="T40">
        <v>49.219999999999992</v>
      </c>
      <c r="U40" s="114">
        <f t="shared" si="2"/>
        <v>251.99999999999997</v>
      </c>
      <c r="V40" s="112">
        <f t="shared" si="3"/>
        <v>0</v>
      </c>
      <c r="Y40">
        <f>BAWANA!AW40+BAWANA!AX40</f>
        <v>31.5</v>
      </c>
      <c r="Z40">
        <f>BAWANA!BD40+BAWANA!BE40</f>
        <v>31.5</v>
      </c>
      <c r="AA40">
        <f>BAWANA!X40+BAWANA!Y40</f>
        <v>31.5</v>
      </c>
      <c r="AB40">
        <f>BAWANA!AE40+BAWANA!AF40</f>
        <v>31.5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252</v>
      </c>
      <c r="E41">
        <f>BAWANA!AM41</f>
        <v>0</v>
      </c>
      <c r="F41">
        <f t="shared" si="4"/>
        <v>256</v>
      </c>
      <c r="G41">
        <f t="shared" si="5"/>
        <v>252</v>
      </c>
      <c r="H41" s="112"/>
      <c r="I41">
        <f>BRPL_EOD!AI41+BRPL_EOD!AJ41</f>
        <v>123.67</v>
      </c>
      <c r="J41">
        <f>BYPL_EOD!AI41+BYPL_EOD!AJ41</f>
        <v>54.14</v>
      </c>
      <c r="K41">
        <f>MES_EOD!AI41+MES_EOD!AJ41</f>
        <v>2.33</v>
      </c>
      <c r="L41">
        <f>NDMC_EOD!AI41+NDMC_EOD!AJ41</f>
        <v>22.64</v>
      </c>
      <c r="M41">
        <f>TPDDL_EOD!AI41+TPDDL_EOD!AJ41</f>
        <v>49.22</v>
      </c>
      <c r="N41">
        <f t="shared" si="0"/>
        <v>252.00000000000003</v>
      </c>
      <c r="O41" s="112">
        <f t="shared" si="1"/>
        <v>0</v>
      </c>
      <c r="P41">
        <v>123.66999999999999</v>
      </c>
      <c r="Q41">
        <v>54.139999999999993</v>
      </c>
      <c r="R41">
        <v>2.3299999999999996</v>
      </c>
      <c r="S41">
        <v>22.639999999999997</v>
      </c>
      <c r="T41">
        <v>49.219999999999992</v>
      </c>
      <c r="U41" s="114">
        <f t="shared" si="2"/>
        <v>251.99999999999997</v>
      </c>
      <c r="V41" s="112">
        <f t="shared" si="3"/>
        <v>0</v>
      </c>
      <c r="Y41">
        <f>BAWANA!AW41+BAWANA!AX41</f>
        <v>31.5</v>
      </c>
      <c r="Z41">
        <f>BAWANA!BD41+BAWANA!BE41</f>
        <v>31.5</v>
      </c>
      <c r="AA41">
        <f>BAWANA!X41+BAWANA!Y41</f>
        <v>31.5</v>
      </c>
      <c r="AB41">
        <f>BAWANA!AE41+BAWANA!AF41</f>
        <v>31.5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229.98000000000002</v>
      </c>
      <c r="E42">
        <f>BAWANA!AM42</f>
        <v>0</v>
      </c>
      <c r="F42">
        <f t="shared" si="4"/>
        <v>256</v>
      </c>
      <c r="G42">
        <f t="shared" si="5"/>
        <v>229.98000000000002</v>
      </c>
      <c r="H42" s="112"/>
      <c r="I42">
        <f>BRPL_EOD!AI42+BRPL_EOD!AJ42</f>
        <v>99.61</v>
      </c>
      <c r="J42">
        <f>BYPL_EOD!AI42+BYPL_EOD!AJ42</f>
        <v>55</v>
      </c>
      <c r="K42">
        <f>MES_EOD!AI42+MES_EOD!AJ42</f>
        <v>2.37</v>
      </c>
      <c r="L42">
        <f>NDMC_EOD!AI42+NDMC_EOD!AJ42</f>
        <v>23</v>
      </c>
      <c r="M42">
        <f>TPDDL_EOD!AI42+TPDDL_EOD!AJ42</f>
        <v>50</v>
      </c>
      <c r="N42">
        <f t="shared" si="0"/>
        <v>229.98000000000002</v>
      </c>
      <c r="O42" s="112">
        <f t="shared" si="1"/>
        <v>0</v>
      </c>
      <c r="P42">
        <v>99.61</v>
      </c>
      <c r="Q42">
        <v>55</v>
      </c>
      <c r="R42">
        <v>2.37</v>
      </c>
      <c r="S42">
        <v>23</v>
      </c>
      <c r="T42">
        <v>50</v>
      </c>
      <c r="U42" s="114">
        <f t="shared" si="2"/>
        <v>229.98000000000002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231.44</v>
      </c>
      <c r="E43">
        <f>BAWANA!AM43</f>
        <v>0</v>
      </c>
      <c r="F43">
        <f t="shared" si="4"/>
        <v>256</v>
      </c>
      <c r="G43">
        <f t="shared" si="5"/>
        <v>231.44</v>
      </c>
      <c r="H43" s="112"/>
      <c r="I43">
        <f>BRPL_EOD!AI43+BRPL_EOD!AJ43</f>
        <v>99.61</v>
      </c>
      <c r="J43">
        <f>BYPL_EOD!AI43+BYPL_EOD!AJ43</f>
        <v>55</v>
      </c>
      <c r="K43">
        <f>MES_EOD!AI43+MES_EOD!AJ43</f>
        <v>3.83</v>
      </c>
      <c r="L43">
        <f>NDMC_EOD!AI43+NDMC_EOD!AJ43</f>
        <v>23</v>
      </c>
      <c r="M43">
        <f>TPDDL_EOD!AI43+TPDDL_EOD!AJ43</f>
        <v>50</v>
      </c>
      <c r="N43">
        <f t="shared" si="0"/>
        <v>231.44000000000003</v>
      </c>
      <c r="O43" s="112">
        <f t="shared" si="1"/>
        <v>0</v>
      </c>
      <c r="P43">
        <v>99.609999999999985</v>
      </c>
      <c r="Q43">
        <v>54.999999999999993</v>
      </c>
      <c r="R43">
        <v>3.8299999999999996</v>
      </c>
      <c r="S43">
        <v>22.999999999999996</v>
      </c>
      <c r="T43">
        <v>49.999999999999993</v>
      </c>
      <c r="U43" s="114">
        <f t="shared" si="2"/>
        <v>231.44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231.44</v>
      </c>
      <c r="E44">
        <f>BAWANA!AM44</f>
        <v>0</v>
      </c>
      <c r="F44">
        <f t="shared" si="4"/>
        <v>256</v>
      </c>
      <c r="G44">
        <f t="shared" si="5"/>
        <v>231.44</v>
      </c>
      <c r="H44" s="112"/>
      <c r="I44">
        <f>BRPL_EOD!AI44+BRPL_EOD!AJ44</f>
        <v>99.61</v>
      </c>
      <c r="J44">
        <f>BYPL_EOD!AI44+BYPL_EOD!AJ44</f>
        <v>55</v>
      </c>
      <c r="K44">
        <f>MES_EOD!AI44+MES_EOD!AJ44</f>
        <v>3.83</v>
      </c>
      <c r="L44">
        <f>NDMC_EOD!AI44+NDMC_EOD!AJ44</f>
        <v>23</v>
      </c>
      <c r="M44">
        <f>TPDDL_EOD!AI44+TPDDL_EOD!AJ44</f>
        <v>50</v>
      </c>
      <c r="N44">
        <f t="shared" si="0"/>
        <v>231.44000000000003</v>
      </c>
      <c r="O44" s="112">
        <f t="shared" si="1"/>
        <v>0</v>
      </c>
      <c r="P44">
        <v>99.609999999999985</v>
      </c>
      <c r="Q44">
        <v>54.999999999999993</v>
      </c>
      <c r="R44">
        <v>3.8299999999999996</v>
      </c>
      <c r="S44">
        <v>22.999999999999996</v>
      </c>
      <c r="T44">
        <v>49.999999999999993</v>
      </c>
      <c r="U44" s="114">
        <f t="shared" si="2"/>
        <v>231.44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223.61</v>
      </c>
      <c r="E45">
        <f>BAWANA!AM45</f>
        <v>0</v>
      </c>
      <c r="F45">
        <f t="shared" si="4"/>
        <v>256</v>
      </c>
      <c r="G45">
        <f t="shared" si="5"/>
        <v>223.61</v>
      </c>
      <c r="H45" s="112"/>
      <c r="I45">
        <f>BRPL_EOD!AI45+BRPL_EOD!AJ45</f>
        <v>75</v>
      </c>
      <c r="J45">
        <f>BYPL_EOD!AI45+BYPL_EOD!AJ45</f>
        <v>55</v>
      </c>
      <c r="K45">
        <f>MES_EOD!AI45+MES_EOD!AJ45</f>
        <v>5</v>
      </c>
      <c r="L45">
        <f>NDMC_EOD!AI45+NDMC_EOD!AJ45</f>
        <v>19</v>
      </c>
      <c r="M45">
        <f>TPDDL_EOD!AI45+TPDDL_EOD!AJ45</f>
        <v>69.61</v>
      </c>
      <c r="N45">
        <f t="shared" si="0"/>
        <v>223.61</v>
      </c>
      <c r="O45" s="112">
        <f t="shared" si="1"/>
        <v>0</v>
      </c>
      <c r="P45">
        <v>75</v>
      </c>
      <c r="Q45">
        <v>55</v>
      </c>
      <c r="R45">
        <v>5</v>
      </c>
      <c r="S45">
        <v>19</v>
      </c>
      <c r="T45">
        <v>69.61</v>
      </c>
      <c r="U45" s="114">
        <f t="shared" si="2"/>
        <v>223.61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223.61</v>
      </c>
      <c r="E46">
        <f>BAWANA!AM46</f>
        <v>0</v>
      </c>
      <c r="F46">
        <f t="shared" si="4"/>
        <v>256</v>
      </c>
      <c r="G46">
        <f t="shared" si="5"/>
        <v>223.61</v>
      </c>
      <c r="H46" s="112"/>
      <c r="I46">
        <f>BRPL_EOD!AI46+BRPL_EOD!AJ46</f>
        <v>75</v>
      </c>
      <c r="J46">
        <f>BYPL_EOD!AI46+BYPL_EOD!AJ46</f>
        <v>55</v>
      </c>
      <c r="K46">
        <f>MES_EOD!AI46+MES_EOD!AJ46</f>
        <v>5</v>
      </c>
      <c r="L46">
        <f>NDMC_EOD!AI46+NDMC_EOD!AJ46</f>
        <v>19</v>
      </c>
      <c r="M46">
        <f>TPDDL_EOD!AI46+TPDDL_EOD!AJ46</f>
        <v>69.61</v>
      </c>
      <c r="N46">
        <f t="shared" si="0"/>
        <v>223.61</v>
      </c>
      <c r="O46" s="112">
        <f t="shared" si="1"/>
        <v>0</v>
      </c>
      <c r="P46">
        <v>75</v>
      </c>
      <c r="Q46">
        <v>55</v>
      </c>
      <c r="R46">
        <v>5</v>
      </c>
      <c r="S46">
        <v>19</v>
      </c>
      <c r="T46">
        <v>69.61</v>
      </c>
      <c r="U46" s="114">
        <f t="shared" si="2"/>
        <v>223.61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223.61</v>
      </c>
      <c r="E47">
        <f>BAWANA!AM47</f>
        <v>0</v>
      </c>
      <c r="F47">
        <f t="shared" si="4"/>
        <v>256</v>
      </c>
      <c r="G47">
        <f t="shared" si="5"/>
        <v>223.61</v>
      </c>
      <c r="H47" s="112"/>
      <c r="I47">
        <f>BRPL_EOD!AI47+BRPL_EOD!AJ47</f>
        <v>75</v>
      </c>
      <c r="J47">
        <f>BYPL_EOD!AI47+BYPL_EOD!AJ47</f>
        <v>55</v>
      </c>
      <c r="K47">
        <f>MES_EOD!AI47+MES_EOD!AJ47</f>
        <v>5</v>
      </c>
      <c r="L47">
        <f>NDMC_EOD!AI47+NDMC_EOD!AJ47</f>
        <v>19</v>
      </c>
      <c r="M47">
        <f>TPDDL_EOD!AI47+TPDDL_EOD!AJ47</f>
        <v>69.61</v>
      </c>
      <c r="N47">
        <f t="shared" si="0"/>
        <v>223.61</v>
      </c>
      <c r="O47" s="112">
        <f t="shared" si="1"/>
        <v>0</v>
      </c>
      <c r="P47">
        <v>75</v>
      </c>
      <c r="Q47">
        <v>55</v>
      </c>
      <c r="R47">
        <v>5</v>
      </c>
      <c r="S47">
        <v>19</v>
      </c>
      <c r="T47">
        <v>69.61</v>
      </c>
      <c r="U47" s="114">
        <f t="shared" si="2"/>
        <v>223.61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223.61</v>
      </c>
      <c r="E48">
        <f>BAWANA!AM48</f>
        <v>0</v>
      </c>
      <c r="F48">
        <f t="shared" si="4"/>
        <v>256</v>
      </c>
      <c r="G48">
        <f t="shared" si="5"/>
        <v>223.61</v>
      </c>
      <c r="H48" s="112"/>
      <c r="I48">
        <f>BRPL_EOD!AI48+BRPL_EOD!AJ48</f>
        <v>75</v>
      </c>
      <c r="J48">
        <f>BYPL_EOD!AI48+BYPL_EOD!AJ48</f>
        <v>55</v>
      </c>
      <c r="K48">
        <f>MES_EOD!AI48+MES_EOD!AJ48</f>
        <v>5</v>
      </c>
      <c r="L48">
        <f>NDMC_EOD!AI48+NDMC_EOD!AJ48</f>
        <v>19</v>
      </c>
      <c r="M48">
        <f>TPDDL_EOD!AI48+TPDDL_EOD!AJ48</f>
        <v>69.61</v>
      </c>
      <c r="N48">
        <f t="shared" si="0"/>
        <v>223.61</v>
      </c>
      <c r="O48" s="112">
        <f t="shared" si="1"/>
        <v>0</v>
      </c>
      <c r="P48">
        <v>75</v>
      </c>
      <c r="Q48">
        <v>55</v>
      </c>
      <c r="R48">
        <v>5</v>
      </c>
      <c r="S48">
        <v>19</v>
      </c>
      <c r="T48">
        <v>69.61</v>
      </c>
      <c r="U48" s="114">
        <f t="shared" si="2"/>
        <v>223.61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218.54000000000002</v>
      </c>
      <c r="E49">
        <f>BAWANA!AM49</f>
        <v>0</v>
      </c>
      <c r="F49">
        <f t="shared" si="4"/>
        <v>256</v>
      </c>
      <c r="G49">
        <f t="shared" si="5"/>
        <v>218.54000000000002</v>
      </c>
      <c r="H49" s="112"/>
      <c r="I49">
        <f>BRPL_EOD!AI49+BRPL_EOD!AJ49</f>
        <v>79.930000000000007</v>
      </c>
      <c r="J49">
        <f>BYPL_EOD!AI49+BYPL_EOD!AJ49</f>
        <v>45</v>
      </c>
      <c r="K49">
        <f>MES_EOD!AI49+MES_EOD!AJ49</f>
        <v>5</v>
      </c>
      <c r="L49">
        <f>NDMC_EOD!AI49+NDMC_EOD!AJ49</f>
        <v>19</v>
      </c>
      <c r="M49">
        <f>TPDDL_EOD!AI49+TPDDL_EOD!AJ49</f>
        <v>69.61</v>
      </c>
      <c r="N49">
        <f t="shared" si="0"/>
        <v>218.54000000000002</v>
      </c>
      <c r="O49" s="112">
        <f t="shared" si="1"/>
        <v>0</v>
      </c>
      <c r="P49">
        <v>79.930000000000007</v>
      </c>
      <c r="Q49">
        <v>45</v>
      </c>
      <c r="R49">
        <v>5</v>
      </c>
      <c r="S49">
        <v>19</v>
      </c>
      <c r="T49">
        <v>69.61</v>
      </c>
      <c r="U49" s="114">
        <f t="shared" si="2"/>
        <v>218.54000000000002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218.54000000000002</v>
      </c>
      <c r="E50">
        <f>BAWANA!AM50</f>
        <v>0</v>
      </c>
      <c r="F50">
        <f t="shared" si="4"/>
        <v>256</v>
      </c>
      <c r="G50">
        <f t="shared" si="5"/>
        <v>218.54000000000002</v>
      </c>
      <c r="H50" s="112"/>
      <c r="I50">
        <f>BRPL_EOD!AI50+BRPL_EOD!AJ50</f>
        <v>79.930000000000007</v>
      </c>
      <c r="J50">
        <f>BYPL_EOD!AI50+BYPL_EOD!AJ50</f>
        <v>45</v>
      </c>
      <c r="K50">
        <f>MES_EOD!AI50+MES_EOD!AJ50</f>
        <v>5</v>
      </c>
      <c r="L50">
        <f>NDMC_EOD!AI50+NDMC_EOD!AJ50</f>
        <v>19</v>
      </c>
      <c r="M50">
        <f>TPDDL_EOD!AI50+TPDDL_EOD!AJ50</f>
        <v>69.61</v>
      </c>
      <c r="N50">
        <f t="shared" si="0"/>
        <v>218.54000000000002</v>
      </c>
      <c r="O50" s="112">
        <f t="shared" si="1"/>
        <v>0</v>
      </c>
      <c r="P50">
        <v>79.930000000000007</v>
      </c>
      <c r="Q50">
        <v>45</v>
      </c>
      <c r="R50">
        <v>5</v>
      </c>
      <c r="S50">
        <v>19</v>
      </c>
      <c r="T50">
        <v>69.61</v>
      </c>
      <c r="U50" s="114">
        <f t="shared" si="2"/>
        <v>218.54000000000002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206</v>
      </c>
      <c r="E51">
        <f>BAWANA!AM51</f>
        <v>0</v>
      </c>
      <c r="F51">
        <f t="shared" si="4"/>
        <v>256</v>
      </c>
      <c r="G51">
        <f t="shared" si="5"/>
        <v>206</v>
      </c>
      <c r="H51" s="112"/>
      <c r="I51">
        <f>BRPL_EOD!AI51+BRPL_EOD!AJ51</f>
        <v>79.930000000000007</v>
      </c>
      <c r="J51">
        <f>BYPL_EOD!AI51+BYPL_EOD!AJ51</f>
        <v>46.22</v>
      </c>
      <c r="K51">
        <f>MES_EOD!AI51+MES_EOD!AJ51</f>
        <v>5</v>
      </c>
      <c r="L51">
        <f>NDMC_EOD!AI51+NDMC_EOD!AJ51</f>
        <v>19</v>
      </c>
      <c r="M51">
        <f>TPDDL_EOD!AI51+TPDDL_EOD!AJ51</f>
        <v>55.85</v>
      </c>
      <c r="N51">
        <f t="shared" si="0"/>
        <v>206</v>
      </c>
      <c r="O51" s="112">
        <f t="shared" si="1"/>
        <v>0</v>
      </c>
      <c r="P51">
        <v>79.930000000000007</v>
      </c>
      <c r="Q51">
        <v>46.22</v>
      </c>
      <c r="R51">
        <v>5</v>
      </c>
      <c r="S51">
        <v>19</v>
      </c>
      <c r="T51">
        <v>55.85</v>
      </c>
      <c r="U51" s="114">
        <f t="shared" si="2"/>
        <v>206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206</v>
      </c>
      <c r="E52">
        <f>BAWANA!AM52</f>
        <v>0</v>
      </c>
      <c r="F52">
        <f t="shared" si="4"/>
        <v>256</v>
      </c>
      <c r="G52">
        <f t="shared" si="5"/>
        <v>206</v>
      </c>
      <c r="H52" s="112"/>
      <c r="I52">
        <f>BRPL_EOD!AI52+BRPL_EOD!AJ52</f>
        <v>79.930000000000007</v>
      </c>
      <c r="J52">
        <f>BYPL_EOD!AI52+BYPL_EOD!AJ52</f>
        <v>46.22</v>
      </c>
      <c r="K52">
        <f>MES_EOD!AI52+MES_EOD!AJ52</f>
        <v>5</v>
      </c>
      <c r="L52">
        <f>NDMC_EOD!AI52+NDMC_EOD!AJ52</f>
        <v>19</v>
      </c>
      <c r="M52">
        <f>TPDDL_EOD!AI52+TPDDL_EOD!AJ52</f>
        <v>55.85</v>
      </c>
      <c r="N52">
        <f t="shared" si="0"/>
        <v>206</v>
      </c>
      <c r="O52" s="112">
        <f t="shared" si="1"/>
        <v>0</v>
      </c>
      <c r="P52">
        <v>79.930000000000007</v>
      </c>
      <c r="Q52">
        <v>46.22</v>
      </c>
      <c r="R52">
        <v>5</v>
      </c>
      <c r="S52">
        <v>19</v>
      </c>
      <c r="T52">
        <v>55.85</v>
      </c>
      <c r="U52" s="114">
        <f t="shared" si="2"/>
        <v>206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206</v>
      </c>
      <c r="E53">
        <f>BAWANA!AM53</f>
        <v>0</v>
      </c>
      <c r="F53">
        <f t="shared" si="4"/>
        <v>256</v>
      </c>
      <c r="G53">
        <f t="shared" si="5"/>
        <v>206</v>
      </c>
      <c r="H53" s="112"/>
      <c r="I53">
        <f>BRPL_EOD!AI53+BRPL_EOD!AJ53</f>
        <v>79.930000000000007</v>
      </c>
      <c r="J53">
        <f>BYPL_EOD!AI53+BYPL_EOD!AJ53</f>
        <v>46.22</v>
      </c>
      <c r="K53">
        <f>MES_EOD!AI53+MES_EOD!AJ53</f>
        <v>5</v>
      </c>
      <c r="L53">
        <f>NDMC_EOD!AI53+NDMC_EOD!AJ53</f>
        <v>19</v>
      </c>
      <c r="M53">
        <f>TPDDL_EOD!AI53+TPDDL_EOD!AJ53</f>
        <v>55.85</v>
      </c>
      <c r="N53">
        <f t="shared" si="0"/>
        <v>206</v>
      </c>
      <c r="O53" s="112">
        <f t="shared" si="1"/>
        <v>0</v>
      </c>
      <c r="P53">
        <v>79.930000000000007</v>
      </c>
      <c r="Q53">
        <v>46.22</v>
      </c>
      <c r="R53">
        <v>5</v>
      </c>
      <c r="S53">
        <v>19</v>
      </c>
      <c r="T53">
        <v>55.85</v>
      </c>
      <c r="U53" s="114">
        <f t="shared" si="2"/>
        <v>206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206</v>
      </c>
      <c r="E54">
        <f>BAWANA!AM54</f>
        <v>0</v>
      </c>
      <c r="F54">
        <f t="shared" si="4"/>
        <v>256</v>
      </c>
      <c r="G54">
        <f t="shared" si="5"/>
        <v>206</v>
      </c>
      <c r="H54" s="112"/>
      <c r="I54">
        <f>BRPL_EOD!AI54+BRPL_EOD!AJ54</f>
        <v>79.930000000000007</v>
      </c>
      <c r="J54">
        <f>BYPL_EOD!AI54+BYPL_EOD!AJ54</f>
        <v>46.22</v>
      </c>
      <c r="K54">
        <f>MES_EOD!AI54+MES_EOD!AJ54</f>
        <v>5</v>
      </c>
      <c r="L54">
        <f>NDMC_EOD!AI54+NDMC_EOD!AJ54</f>
        <v>19</v>
      </c>
      <c r="M54">
        <f>TPDDL_EOD!AI54+TPDDL_EOD!AJ54</f>
        <v>55.85</v>
      </c>
      <c r="N54">
        <f t="shared" si="0"/>
        <v>206</v>
      </c>
      <c r="O54" s="112">
        <f t="shared" si="1"/>
        <v>0</v>
      </c>
      <c r="P54">
        <v>79.930000000000007</v>
      </c>
      <c r="Q54">
        <v>46.22</v>
      </c>
      <c r="R54">
        <v>5</v>
      </c>
      <c r="S54">
        <v>19</v>
      </c>
      <c r="T54">
        <v>55.85</v>
      </c>
      <c r="U54" s="114">
        <f t="shared" si="2"/>
        <v>206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206</v>
      </c>
      <c r="E55">
        <f>BAWANA!AM55</f>
        <v>0</v>
      </c>
      <c r="F55">
        <f t="shared" si="4"/>
        <v>256</v>
      </c>
      <c r="G55">
        <f t="shared" si="5"/>
        <v>206</v>
      </c>
      <c r="H55" s="112"/>
      <c r="I55">
        <f>BRPL_EOD!AI55+BRPL_EOD!AJ55</f>
        <v>79.930000000000007</v>
      </c>
      <c r="J55">
        <f>BYPL_EOD!AI55+BYPL_EOD!AJ55</f>
        <v>46.22</v>
      </c>
      <c r="K55">
        <f>MES_EOD!AI55+MES_EOD!AJ55</f>
        <v>5</v>
      </c>
      <c r="L55">
        <f>NDMC_EOD!AI55+NDMC_EOD!AJ55</f>
        <v>19</v>
      </c>
      <c r="M55">
        <f>TPDDL_EOD!AI55+TPDDL_EOD!AJ55</f>
        <v>55.85</v>
      </c>
      <c r="N55">
        <f t="shared" si="0"/>
        <v>206</v>
      </c>
      <c r="O55" s="112">
        <f t="shared" si="1"/>
        <v>0</v>
      </c>
      <c r="P55">
        <v>79.930000000000007</v>
      </c>
      <c r="Q55">
        <v>46.22</v>
      </c>
      <c r="R55">
        <v>5</v>
      </c>
      <c r="S55">
        <v>19</v>
      </c>
      <c r="T55">
        <v>55.85</v>
      </c>
      <c r="U55" s="114">
        <f t="shared" si="2"/>
        <v>206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206</v>
      </c>
      <c r="E56">
        <f>BAWANA!AM56</f>
        <v>0</v>
      </c>
      <c r="F56">
        <f t="shared" si="4"/>
        <v>256</v>
      </c>
      <c r="G56">
        <f t="shared" si="5"/>
        <v>206</v>
      </c>
      <c r="H56" s="112"/>
      <c r="I56">
        <f>BRPL_EOD!AI56+BRPL_EOD!AJ56</f>
        <v>79.930000000000007</v>
      </c>
      <c r="J56">
        <f>BYPL_EOD!AI56+BYPL_EOD!AJ56</f>
        <v>46.22</v>
      </c>
      <c r="K56">
        <f>MES_EOD!AI56+MES_EOD!AJ56</f>
        <v>5</v>
      </c>
      <c r="L56">
        <f>NDMC_EOD!AI56+NDMC_EOD!AJ56</f>
        <v>19</v>
      </c>
      <c r="M56">
        <f>TPDDL_EOD!AI56+TPDDL_EOD!AJ56</f>
        <v>55.85</v>
      </c>
      <c r="N56">
        <f t="shared" si="0"/>
        <v>206</v>
      </c>
      <c r="O56" s="112">
        <f t="shared" si="1"/>
        <v>0</v>
      </c>
      <c r="P56">
        <v>79.930000000000007</v>
      </c>
      <c r="Q56">
        <v>46.22</v>
      </c>
      <c r="R56">
        <v>5</v>
      </c>
      <c r="S56">
        <v>19</v>
      </c>
      <c r="T56">
        <v>55.85</v>
      </c>
      <c r="U56" s="114">
        <f t="shared" si="2"/>
        <v>206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206</v>
      </c>
      <c r="E57">
        <f>BAWANA!AM57</f>
        <v>0</v>
      </c>
      <c r="F57">
        <f t="shared" si="4"/>
        <v>256</v>
      </c>
      <c r="G57">
        <f t="shared" si="5"/>
        <v>206</v>
      </c>
      <c r="H57" s="112"/>
      <c r="I57">
        <f>BRPL_EOD!AI57+BRPL_EOD!AJ57</f>
        <v>79.930000000000007</v>
      </c>
      <c r="J57">
        <f>BYPL_EOD!AI57+BYPL_EOD!AJ57</f>
        <v>46.22</v>
      </c>
      <c r="K57">
        <f>MES_EOD!AI57+MES_EOD!AJ57</f>
        <v>5</v>
      </c>
      <c r="L57">
        <f>NDMC_EOD!AI57+NDMC_EOD!AJ57</f>
        <v>19</v>
      </c>
      <c r="M57">
        <f>TPDDL_EOD!AI57+TPDDL_EOD!AJ57</f>
        <v>55.85</v>
      </c>
      <c r="N57">
        <f t="shared" si="0"/>
        <v>206</v>
      </c>
      <c r="O57" s="112">
        <f t="shared" si="1"/>
        <v>0</v>
      </c>
      <c r="P57">
        <v>79.930000000000007</v>
      </c>
      <c r="Q57">
        <v>46.22</v>
      </c>
      <c r="R57">
        <v>5</v>
      </c>
      <c r="S57">
        <v>19</v>
      </c>
      <c r="T57">
        <v>55.85</v>
      </c>
      <c r="U57" s="114">
        <f t="shared" si="2"/>
        <v>206</v>
      </c>
      <c r="V57" s="112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206</v>
      </c>
      <c r="E58">
        <f>BAWANA!AM58</f>
        <v>0</v>
      </c>
      <c r="F58">
        <f t="shared" si="4"/>
        <v>256</v>
      </c>
      <c r="G58">
        <f t="shared" si="5"/>
        <v>206</v>
      </c>
      <c r="H58" s="112"/>
      <c r="I58">
        <f>BRPL_EOD!AI58+BRPL_EOD!AJ58</f>
        <v>79.930000000000007</v>
      </c>
      <c r="J58">
        <f>BYPL_EOD!AI58+BYPL_EOD!AJ58</f>
        <v>46.22</v>
      </c>
      <c r="K58">
        <f>MES_EOD!AI58+MES_EOD!AJ58</f>
        <v>5</v>
      </c>
      <c r="L58">
        <f>NDMC_EOD!AI58+NDMC_EOD!AJ58</f>
        <v>19</v>
      </c>
      <c r="M58">
        <f>TPDDL_EOD!AI58+TPDDL_EOD!AJ58</f>
        <v>55.85</v>
      </c>
      <c r="N58">
        <f t="shared" si="0"/>
        <v>206</v>
      </c>
      <c r="O58" s="112">
        <f t="shared" si="1"/>
        <v>0</v>
      </c>
      <c r="P58">
        <v>79.930000000000007</v>
      </c>
      <c r="Q58">
        <v>46.22</v>
      </c>
      <c r="R58">
        <v>5</v>
      </c>
      <c r="S58">
        <v>19</v>
      </c>
      <c r="T58">
        <v>55.85</v>
      </c>
      <c r="U58" s="114">
        <f t="shared" si="2"/>
        <v>206</v>
      </c>
      <c r="V58" s="112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211.57999999999998</v>
      </c>
      <c r="E59">
        <f>BAWANA!AM59</f>
        <v>0</v>
      </c>
      <c r="F59">
        <f t="shared" si="4"/>
        <v>256</v>
      </c>
      <c r="G59">
        <f t="shared" si="5"/>
        <v>211.57999999999998</v>
      </c>
      <c r="H59" s="112"/>
      <c r="I59">
        <f>BRPL_EOD!AI59+BRPL_EOD!AJ59</f>
        <v>82.25</v>
      </c>
      <c r="J59">
        <f>BYPL_EOD!AI59+BYPL_EOD!AJ59</f>
        <v>47.56</v>
      </c>
      <c r="K59">
        <f>MES_EOD!AI59+MES_EOD!AJ59</f>
        <v>5</v>
      </c>
      <c r="L59">
        <f>NDMC_EOD!AI59+NDMC_EOD!AJ59</f>
        <v>19.28</v>
      </c>
      <c r="M59">
        <f>TPDDL_EOD!AI59+TPDDL_EOD!AJ59</f>
        <v>57.48</v>
      </c>
      <c r="N59">
        <f t="shared" si="0"/>
        <v>211.57</v>
      </c>
      <c r="O59" s="112">
        <f t="shared" si="1"/>
        <v>9.9999999999909051E-3</v>
      </c>
      <c r="P59">
        <v>82.253887602212032</v>
      </c>
      <c r="Q59">
        <v>47.562247955759325</v>
      </c>
      <c r="R59">
        <v>5.0002363284019475</v>
      </c>
      <c r="S59">
        <v>19.280911282317909</v>
      </c>
      <c r="T59">
        <v>57.482716831308778</v>
      </c>
      <c r="U59" s="114">
        <f t="shared" si="2"/>
        <v>211.57999999999998</v>
      </c>
      <c r="V59" s="112">
        <f t="shared" si="3"/>
        <v>0</v>
      </c>
      <c r="Y59">
        <f>BAWANA!AW59+BAWANA!AX59</f>
        <v>26.42</v>
      </c>
      <c r="Z59">
        <f>BAWANA!BD59+BAWANA!BE59</f>
        <v>32</v>
      </c>
      <c r="AA59">
        <f>BAWANA!X59+BAWANA!Y59</f>
        <v>26.42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211.57999999999998</v>
      </c>
      <c r="E60">
        <f>BAWANA!AM60</f>
        <v>0</v>
      </c>
      <c r="F60">
        <f t="shared" si="4"/>
        <v>256</v>
      </c>
      <c r="G60">
        <f t="shared" si="5"/>
        <v>211.57999999999998</v>
      </c>
      <c r="H60" s="112"/>
      <c r="I60">
        <f>BRPL_EOD!AI60+BRPL_EOD!AJ60</f>
        <v>82.25</v>
      </c>
      <c r="J60">
        <f>BYPL_EOD!AI60+BYPL_EOD!AJ60</f>
        <v>47.56</v>
      </c>
      <c r="K60">
        <f>MES_EOD!AI60+MES_EOD!AJ60</f>
        <v>5</v>
      </c>
      <c r="L60">
        <f>NDMC_EOD!AI60+NDMC_EOD!AJ60</f>
        <v>19.28</v>
      </c>
      <c r="M60">
        <f>TPDDL_EOD!AI60+TPDDL_EOD!AJ60</f>
        <v>57.48</v>
      </c>
      <c r="N60">
        <f t="shared" si="0"/>
        <v>211.57</v>
      </c>
      <c r="O60" s="112">
        <f t="shared" si="1"/>
        <v>9.9999999999909051E-3</v>
      </c>
      <c r="P60">
        <v>82.253887602212032</v>
      </c>
      <c r="Q60">
        <v>47.562247955759325</v>
      </c>
      <c r="R60">
        <v>5.0002363284019475</v>
      </c>
      <c r="S60">
        <v>19.280911282317909</v>
      </c>
      <c r="T60">
        <v>57.482716831308778</v>
      </c>
      <c r="U60" s="114">
        <f t="shared" si="2"/>
        <v>211.57999999999998</v>
      </c>
      <c r="V60" s="112">
        <f t="shared" si="3"/>
        <v>0</v>
      </c>
      <c r="Y60">
        <f>BAWANA!AW60+BAWANA!AX60</f>
        <v>26.42</v>
      </c>
      <c r="Z60">
        <f>BAWANA!BD60+BAWANA!BE60</f>
        <v>32</v>
      </c>
      <c r="AA60">
        <f>BAWANA!X60+BAWANA!Y60</f>
        <v>26.42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211.57999999999998</v>
      </c>
      <c r="E61">
        <f>BAWANA!AM61</f>
        <v>0</v>
      </c>
      <c r="F61">
        <f t="shared" si="4"/>
        <v>256</v>
      </c>
      <c r="G61">
        <f t="shared" si="5"/>
        <v>211.57999999999998</v>
      </c>
      <c r="H61" s="112"/>
      <c r="I61">
        <f>BRPL_EOD!AI61+BRPL_EOD!AJ61</f>
        <v>82.25</v>
      </c>
      <c r="J61">
        <f>BYPL_EOD!AI61+BYPL_EOD!AJ61</f>
        <v>47.56</v>
      </c>
      <c r="K61">
        <f>MES_EOD!AI61+MES_EOD!AJ61</f>
        <v>5</v>
      </c>
      <c r="L61">
        <f>NDMC_EOD!AI61+NDMC_EOD!AJ61</f>
        <v>19.28</v>
      </c>
      <c r="M61">
        <f>TPDDL_EOD!AI61+TPDDL_EOD!AJ61</f>
        <v>57.48</v>
      </c>
      <c r="N61">
        <f t="shared" si="0"/>
        <v>211.57</v>
      </c>
      <c r="O61" s="112">
        <f t="shared" si="1"/>
        <v>9.9999999999909051E-3</v>
      </c>
      <c r="P61">
        <v>82.253887602212032</v>
      </c>
      <c r="Q61">
        <v>47.562247955759325</v>
      </c>
      <c r="R61">
        <v>5.0002363284019475</v>
      </c>
      <c r="S61">
        <v>19.280911282317909</v>
      </c>
      <c r="T61">
        <v>57.482716831308778</v>
      </c>
      <c r="U61" s="114">
        <f t="shared" si="2"/>
        <v>211.57999999999998</v>
      </c>
      <c r="V61" s="112">
        <f t="shared" si="3"/>
        <v>0</v>
      </c>
      <c r="Y61">
        <f>BAWANA!AW61+BAWANA!AX61</f>
        <v>26.42</v>
      </c>
      <c r="Z61">
        <f>BAWANA!BD61+BAWANA!BE61</f>
        <v>32</v>
      </c>
      <c r="AA61">
        <f>BAWANA!X61+BAWANA!Y61</f>
        <v>26.42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211.57999999999998</v>
      </c>
      <c r="E62">
        <f>BAWANA!AM62</f>
        <v>0</v>
      </c>
      <c r="F62">
        <f t="shared" si="4"/>
        <v>256</v>
      </c>
      <c r="G62">
        <f t="shared" si="5"/>
        <v>211.57999999999998</v>
      </c>
      <c r="H62" s="112"/>
      <c r="I62">
        <f>BRPL_EOD!AI62+BRPL_EOD!AJ62</f>
        <v>82.25</v>
      </c>
      <c r="J62">
        <f>BYPL_EOD!AI62+BYPL_EOD!AJ62</f>
        <v>47.56</v>
      </c>
      <c r="K62">
        <f>MES_EOD!AI62+MES_EOD!AJ62</f>
        <v>5</v>
      </c>
      <c r="L62">
        <f>NDMC_EOD!AI62+NDMC_EOD!AJ62</f>
        <v>19.28</v>
      </c>
      <c r="M62">
        <f>TPDDL_EOD!AI62+TPDDL_EOD!AJ62</f>
        <v>57.48</v>
      </c>
      <c r="N62">
        <f t="shared" si="0"/>
        <v>211.57</v>
      </c>
      <c r="O62" s="112">
        <f t="shared" si="1"/>
        <v>9.9999999999909051E-3</v>
      </c>
      <c r="P62">
        <v>82.253887602212032</v>
      </c>
      <c r="Q62">
        <v>47.562247955759325</v>
      </c>
      <c r="R62">
        <v>5.0002363284019475</v>
      </c>
      <c r="S62">
        <v>19.280911282317909</v>
      </c>
      <c r="T62">
        <v>57.482716831308778</v>
      </c>
      <c r="U62" s="114">
        <f t="shared" si="2"/>
        <v>211.57999999999998</v>
      </c>
      <c r="V62" s="112">
        <f t="shared" si="3"/>
        <v>0</v>
      </c>
      <c r="Y62">
        <f>BAWANA!AW62+BAWANA!AX62</f>
        <v>26.42</v>
      </c>
      <c r="Z62">
        <f>BAWANA!BD62+BAWANA!BE62</f>
        <v>32</v>
      </c>
      <c r="AA62">
        <f>BAWANA!X62+BAWANA!Y62</f>
        <v>26.42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211.57999999999998</v>
      </c>
      <c r="E63">
        <f>BAWANA!AM63</f>
        <v>0</v>
      </c>
      <c r="F63">
        <f t="shared" si="4"/>
        <v>256</v>
      </c>
      <c r="G63">
        <f t="shared" si="5"/>
        <v>211.57999999999998</v>
      </c>
      <c r="H63" s="112"/>
      <c r="I63">
        <f>BRPL_EOD!AI63+BRPL_EOD!AJ63</f>
        <v>82.25</v>
      </c>
      <c r="J63">
        <f>BYPL_EOD!AI63+BYPL_EOD!AJ63</f>
        <v>47.56</v>
      </c>
      <c r="K63">
        <f>MES_EOD!AI63+MES_EOD!AJ63</f>
        <v>5</v>
      </c>
      <c r="L63">
        <f>NDMC_EOD!AI63+NDMC_EOD!AJ63</f>
        <v>19.28</v>
      </c>
      <c r="M63">
        <f>TPDDL_EOD!AI63+TPDDL_EOD!AJ63</f>
        <v>57.48</v>
      </c>
      <c r="N63">
        <f t="shared" si="0"/>
        <v>211.57</v>
      </c>
      <c r="O63" s="112">
        <f t="shared" si="1"/>
        <v>9.9999999999909051E-3</v>
      </c>
      <c r="P63">
        <v>82.253887602212032</v>
      </c>
      <c r="Q63">
        <v>47.562247955759325</v>
      </c>
      <c r="R63">
        <v>5.0002363284019475</v>
      </c>
      <c r="S63">
        <v>19.280911282317909</v>
      </c>
      <c r="T63">
        <v>57.482716831308778</v>
      </c>
      <c r="U63" s="114">
        <f t="shared" si="2"/>
        <v>211.57999999999998</v>
      </c>
      <c r="V63" s="112">
        <f t="shared" si="3"/>
        <v>0</v>
      </c>
      <c r="Y63">
        <f>BAWANA!AW63+BAWANA!AX63</f>
        <v>26.42</v>
      </c>
      <c r="Z63">
        <f>BAWANA!BD63+BAWANA!BE63</f>
        <v>32</v>
      </c>
      <c r="AA63">
        <f>BAWANA!X63+BAWANA!Y63</f>
        <v>26.42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211.57999999999998</v>
      </c>
      <c r="E64">
        <f>BAWANA!AM64</f>
        <v>0</v>
      </c>
      <c r="F64">
        <f t="shared" si="4"/>
        <v>256</v>
      </c>
      <c r="G64">
        <f t="shared" si="5"/>
        <v>211.57999999999998</v>
      </c>
      <c r="H64" s="112"/>
      <c r="I64">
        <f>BRPL_EOD!AI64+BRPL_EOD!AJ64</f>
        <v>82.25</v>
      </c>
      <c r="J64">
        <f>BYPL_EOD!AI64+BYPL_EOD!AJ64</f>
        <v>47.56</v>
      </c>
      <c r="K64">
        <f>MES_EOD!AI64+MES_EOD!AJ64</f>
        <v>5</v>
      </c>
      <c r="L64">
        <f>NDMC_EOD!AI64+NDMC_EOD!AJ64</f>
        <v>19.28</v>
      </c>
      <c r="M64">
        <f>TPDDL_EOD!AI64+TPDDL_EOD!AJ64</f>
        <v>57.48</v>
      </c>
      <c r="N64">
        <f t="shared" si="0"/>
        <v>211.57</v>
      </c>
      <c r="O64" s="112">
        <f t="shared" si="1"/>
        <v>9.9999999999909051E-3</v>
      </c>
      <c r="P64">
        <v>82.253887602212032</v>
      </c>
      <c r="Q64">
        <v>47.562247955759325</v>
      </c>
      <c r="R64">
        <v>5.0002363284019475</v>
      </c>
      <c r="S64">
        <v>19.280911282317909</v>
      </c>
      <c r="T64">
        <v>57.482716831308778</v>
      </c>
      <c r="U64" s="114">
        <f t="shared" si="2"/>
        <v>211.57999999999998</v>
      </c>
      <c r="V64" s="112">
        <f t="shared" si="3"/>
        <v>0</v>
      </c>
      <c r="Y64">
        <f>BAWANA!AW64+BAWANA!AX64</f>
        <v>26.42</v>
      </c>
      <c r="Z64">
        <f>BAWANA!BD64+BAWANA!BE64</f>
        <v>32</v>
      </c>
      <c r="AA64">
        <f>BAWANA!X64+BAWANA!Y64</f>
        <v>26.42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211.57999999999998</v>
      </c>
      <c r="E65">
        <f>BAWANA!AM65</f>
        <v>0</v>
      </c>
      <c r="F65">
        <f t="shared" si="4"/>
        <v>256</v>
      </c>
      <c r="G65">
        <f t="shared" si="5"/>
        <v>211.57999999999998</v>
      </c>
      <c r="H65" s="112"/>
      <c r="I65">
        <f>BRPL_EOD!AI65+BRPL_EOD!AJ65</f>
        <v>82.25</v>
      </c>
      <c r="J65">
        <f>BYPL_EOD!AI65+BYPL_EOD!AJ65</f>
        <v>47.56</v>
      </c>
      <c r="K65">
        <f>MES_EOD!AI65+MES_EOD!AJ65</f>
        <v>5</v>
      </c>
      <c r="L65">
        <f>NDMC_EOD!AI65+NDMC_EOD!AJ65</f>
        <v>19.28</v>
      </c>
      <c r="M65">
        <f>TPDDL_EOD!AI65+TPDDL_EOD!AJ65</f>
        <v>57.48</v>
      </c>
      <c r="N65">
        <f t="shared" si="0"/>
        <v>211.57</v>
      </c>
      <c r="O65" s="112">
        <f t="shared" si="1"/>
        <v>9.9999999999909051E-3</v>
      </c>
      <c r="P65">
        <v>82.253887602212032</v>
      </c>
      <c r="Q65">
        <v>47.562247955759325</v>
      </c>
      <c r="R65">
        <v>5.0002363284019475</v>
      </c>
      <c r="S65">
        <v>19.280911282317909</v>
      </c>
      <c r="T65">
        <v>57.482716831308778</v>
      </c>
      <c r="U65" s="114">
        <f t="shared" si="2"/>
        <v>211.57999999999998</v>
      </c>
      <c r="V65" s="112">
        <f t="shared" si="3"/>
        <v>0</v>
      </c>
      <c r="Y65">
        <f>BAWANA!AW65+BAWANA!AX65</f>
        <v>26.42</v>
      </c>
      <c r="Z65">
        <f>BAWANA!BD65+BAWANA!BE65</f>
        <v>32</v>
      </c>
      <c r="AA65">
        <f>BAWANA!X65+BAWANA!Y65</f>
        <v>26.42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206</v>
      </c>
      <c r="E66">
        <f>BAWANA!AM66</f>
        <v>0</v>
      </c>
      <c r="F66">
        <f t="shared" si="4"/>
        <v>256</v>
      </c>
      <c r="G66">
        <f t="shared" si="5"/>
        <v>206</v>
      </c>
      <c r="H66" s="112"/>
      <c r="I66">
        <f>BRPL_EOD!AI66+BRPL_EOD!AJ66</f>
        <v>79.930000000000007</v>
      </c>
      <c r="J66">
        <f>BYPL_EOD!AI66+BYPL_EOD!AJ66</f>
        <v>46.22</v>
      </c>
      <c r="K66">
        <f>MES_EOD!AI66+MES_EOD!AJ66</f>
        <v>5</v>
      </c>
      <c r="L66">
        <f>NDMC_EOD!AI66+NDMC_EOD!AJ66</f>
        <v>19</v>
      </c>
      <c r="M66">
        <f>TPDDL_EOD!AI66+TPDDL_EOD!AJ66</f>
        <v>55.85</v>
      </c>
      <c r="N66">
        <f t="shared" si="0"/>
        <v>206</v>
      </c>
      <c r="O66" s="112">
        <f t="shared" si="1"/>
        <v>0</v>
      </c>
      <c r="P66">
        <v>79.930000000000007</v>
      </c>
      <c r="Q66">
        <v>46.22</v>
      </c>
      <c r="R66">
        <v>5</v>
      </c>
      <c r="S66">
        <v>19</v>
      </c>
      <c r="T66">
        <v>55.85</v>
      </c>
      <c r="U66" s="114">
        <f t="shared" si="2"/>
        <v>206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218.54000000000002</v>
      </c>
      <c r="E67">
        <f>BAWANA!AM67</f>
        <v>0</v>
      </c>
      <c r="F67">
        <f t="shared" si="4"/>
        <v>256</v>
      </c>
      <c r="G67">
        <f t="shared" si="5"/>
        <v>218.54000000000002</v>
      </c>
      <c r="H67" s="112"/>
      <c r="I67">
        <f>BRPL_EOD!AI67+BRPL_EOD!AJ67</f>
        <v>79.930000000000007</v>
      </c>
      <c r="J67">
        <f>BYPL_EOD!AI67+BYPL_EOD!AJ67</f>
        <v>45</v>
      </c>
      <c r="K67">
        <f>MES_EOD!AI67+MES_EOD!AJ67</f>
        <v>5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218.54000000000002</v>
      </c>
      <c r="O67" s="112">
        <f t="shared" ref="O67:O98" si="8">G67-N67</f>
        <v>0</v>
      </c>
      <c r="P67">
        <v>79.930000000000007</v>
      </c>
      <c r="Q67">
        <v>45</v>
      </c>
      <c r="R67">
        <v>5</v>
      </c>
      <c r="S67">
        <v>19</v>
      </c>
      <c r="T67">
        <v>69.61</v>
      </c>
      <c r="U67" s="114">
        <f t="shared" ref="U67:U98" si="9">SUM(P67:T67)</f>
        <v>218.54000000000002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223.61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223.61</v>
      </c>
      <c r="H68" s="112"/>
      <c r="I68">
        <f>BRPL_EOD!AI68+BRPL_EOD!AJ68</f>
        <v>75</v>
      </c>
      <c r="J68">
        <f>BYPL_EOD!AI68+BYPL_EOD!AJ68</f>
        <v>55</v>
      </c>
      <c r="K68">
        <f>MES_EOD!AI68+MES_EOD!AJ68</f>
        <v>5</v>
      </c>
      <c r="L68">
        <f>NDMC_EOD!AI68+NDMC_EOD!AJ68</f>
        <v>19</v>
      </c>
      <c r="M68">
        <f>TPDDL_EOD!AI68+TPDDL_EOD!AJ68</f>
        <v>69.61</v>
      </c>
      <c r="N68">
        <f t="shared" si="7"/>
        <v>223.61</v>
      </c>
      <c r="O68" s="112">
        <f t="shared" si="8"/>
        <v>0</v>
      </c>
      <c r="P68">
        <v>75</v>
      </c>
      <c r="Q68">
        <v>55</v>
      </c>
      <c r="R68">
        <v>5</v>
      </c>
      <c r="S68">
        <v>19</v>
      </c>
      <c r="T68">
        <v>69.61</v>
      </c>
      <c r="U68" s="114">
        <f t="shared" si="9"/>
        <v>223.61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252</v>
      </c>
      <c r="E69">
        <f>BAWANA!AM69</f>
        <v>0</v>
      </c>
      <c r="F69">
        <f t="shared" si="11"/>
        <v>256</v>
      </c>
      <c r="G69">
        <f t="shared" si="12"/>
        <v>252</v>
      </c>
      <c r="H69" s="112"/>
      <c r="I69">
        <f>BRPL_EOD!AI69+BRPL_EOD!AJ69</f>
        <v>101.78</v>
      </c>
      <c r="J69">
        <f>BYPL_EOD!AI69+BYPL_EOD!AJ69</f>
        <v>54.14</v>
      </c>
      <c r="K69">
        <f>MES_EOD!AI69+MES_EOD!AJ69</f>
        <v>4.92</v>
      </c>
      <c r="L69">
        <f>NDMC_EOD!AI69+NDMC_EOD!AJ69</f>
        <v>22.64</v>
      </c>
      <c r="M69">
        <f>TPDDL_EOD!AI69+TPDDL_EOD!AJ69</f>
        <v>68.52</v>
      </c>
      <c r="N69">
        <f t="shared" si="7"/>
        <v>252</v>
      </c>
      <c r="O69" s="112">
        <f t="shared" si="8"/>
        <v>0</v>
      </c>
      <c r="P69">
        <v>101.78</v>
      </c>
      <c r="Q69">
        <v>54.14</v>
      </c>
      <c r="R69">
        <v>4.92</v>
      </c>
      <c r="S69">
        <v>22.64</v>
      </c>
      <c r="T69">
        <v>68.52</v>
      </c>
      <c r="U69" s="114">
        <f t="shared" si="9"/>
        <v>252</v>
      </c>
      <c r="V69" s="112">
        <f t="shared" si="10"/>
        <v>0</v>
      </c>
      <c r="Y69">
        <f>BAWANA!AW69+BAWANA!AX69</f>
        <v>31.5</v>
      </c>
      <c r="Z69">
        <f>BAWANA!BD69+BAWANA!BE69</f>
        <v>31.5</v>
      </c>
      <c r="AA69">
        <f>BAWANA!X69+BAWANA!Y69</f>
        <v>31.5</v>
      </c>
      <c r="AB69">
        <f>BAWANA!AE69+BAWANA!AF69</f>
        <v>31.5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252</v>
      </c>
      <c r="E70">
        <f>BAWANA!AM70</f>
        <v>0</v>
      </c>
      <c r="F70">
        <f t="shared" si="11"/>
        <v>256</v>
      </c>
      <c r="G70">
        <f t="shared" si="12"/>
        <v>252</v>
      </c>
      <c r="H70" s="112"/>
      <c r="I70">
        <f>BRPL_EOD!AI70+BRPL_EOD!AJ70</f>
        <v>101.78</v>
      </c>
      <c r="J70">
        <f>BYPL_EOD!AI70+BYPL_EOD!AJ70</f>
        <v>54.14</v>
      </c>
      <c r="K70">
        <f>MES_EOD!AI70+MES_EOD!AJ70</f>
        <v>4.92</v>
      </c>
      <c r="L70">
        <f>NDMC_EOD!AI70+NDMC_EOD!AJ70</f>
        <v>22.64</v>
      </c>
      <c r="M70">
        <f>TPDDL_EOD!AI70+TPDDL_EOD!AJ70</f>
        <v>68.52</v>
      </c>
      <c r="N70">
        <f t="shared" si="7"/>
        <v>252</v>
      </c>
      <c r="O70" s="112">
        <f t="shared" si="8"/>
        <v>0</v>
      </c>
      <c r="P70">
        <v>101.78</v>
      </c>
      <c r="Q70">
        <v>54.14</v>
      </c>
      <c r="R70">
        <v>4.92</v>
      </c>
      <c r="S70">
        <v>22.64</v>
      </c>
      <c r="T70">
        <v>68.52</v>
      </c>
      <c r="U70" s="114">
        <f t="shared" si="9"/>
        <v>252</v>
      </c>
      <c r="V70" s="112">
        <f t="shared" si="10"/>
        <v>0</v>
      </c>
      <c r="Y70">
        <f>BAWANA!AW70+BAWANA!AX70</f>
        <v>31.5</v>
      </c>
      <c r="Z70">
        <f>BAWANA!BD70+BAWANA!BE70</f>
        <v>31.5</v>
      </c>
      <c r="AA70">
        <f>BAWANA!X70+BAWANA!Y70</f>
        <v>31.5</v>
      </c>
      <c r="AB70">
        <f>BAWANA!AE70+BAWANA!AF70</f>
        <v>31.5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0</v>
      </c>
      <c r="C71">
        <f>BAWANA!C71</f>
        <v>0</v>
      </c>
      <c r="D71">
        <f>BAWANA!AL71</f>
        <v>0</v>
      </c>
      <c r="E71">
        <f>BAWANA!AM71</f>
        <v>0</v>
      </c>
      <c r="F71">
        <f t="shared" si="11"/>
        <v>0</v>
      </c>
      <c r="G71">
        <f t="shared" si="12"/>
        <v>0</v>
      </c>
      <c r="H71" s="112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BAWANA!AW71+BAWANA!AX71</f>
        <v>0</v>
      </c>
      <c r="Z71">
        <f>BAWANA!BD71+BAWANA!BE71</f>
        <v>0</v>
      </c>
      <c r="AA71">
        <f>BAWANA!X71+BAWANA!Y71</f>
        <v>0</v>
      </c>
      <c r="AB71">
        <f>BAWANA!AE71+BAWANA!AF71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0</v>
      </c>
      <c r="C72">
        <f>BAWANA!C72</f>
        <v>0</v>
      </c>
      <c r="D72">
        <f>BAWANA!AL72</f>
        <v>0</v>
      </c>
      <c r="E72">
        <f>BAWANA!AM72</f>
        <v>0</v>
      </c>
      <c r="F72">
        <f t="shared" si="11"/>
        <v>0</v>
      </c>
      <c r="G72">
        <f t="shared" si="12"/>
        <v>0</v>
      </c>
      <c r="H72" s="112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BAWANA!AW72+BAWANA!AX72</f>
        <v>0</v>
      </c>
      <c r="Z72">
        <f>BAWANA!BD72+BAWANA!BE72</f>
        <v>0</v>
      </c>
      <c r="AA72">
        <f>BAWANA!X72+BAWANA!Y72</f>
        <v>0</v>
      </c>
      <c r="AB72">
        <f>BAWANA!AE72+BAWANA!AF72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0</v>
      </c>
      <c r="C73">
        <f>BAWANA!C73</f>
        <v>35</v>
      </c>
      <c r="D73">
        <f>BAWANA!AL73</f>
        <v>0</v>
      </c>
      <c r="E73">
        <f>BAWANA!AM73</f>
        <v>28</v>
      </c>
      <c r="F73">
        <f t="shared" si="11"/>
        <v>28</v>
      </c>
      <c r="G73">
        <f t="shared" si="12"/>
        <v>28</v>
      </c>
      <c r="H73" s="112"/>
      <c r="I73">
        <f>BRPL_EOD!AI73+BRPL_EOD!AJ73</f>
        <v>10.89</v>
      </c>
      <c r="J73">
        <f>BYPL_EOD!AI73+BYPL_EOD!AJ73</f>
        <v>6.3</v>
      </c>
      <c r="K73">
        <f>MES_EOD!AI73+MES_EOD!AJ73</f>
        <v>0.64</v>
      </c>
      <c r="L73">
        <f>NDMC_EOD!AI73+NDMC_EOD!AJ73</f>
        <v>2.5499999999999998</v>
      </c>
      <c r="M73">
        <f>TPDDL_EOD!AI73+TPDDL_EOD!AJ73</f>
        <v>7.61</v>
      </c>
      <c r="N73">
        <f t="shared" si="7"/>
        <v>27.990000000000002</v>
      </c>
      <c r="O73" s="112">
        <f t="shared" si="8"/>
        <v>9.9999999999980105E-3</v>
      </c>
      <c r="P73">
        <v>10.894900942572875</v>
      </c>
      <c r="Q73">
        <v>6.3</v>
      </c>
      <c r="R73">
        <v>0.64</v>
      </c>
      <c r="S73">
        <v>2.5525990574271247</v>
      </c>
      <c r="T73">
        <v>7.6124999999999998</v>
      </c>
      <c r="U73" s="114">
        <f t="shared" si="9"/>
        <v>28</v>
      </c>
      <c r="V73" s="112">
        <f t="shared" si="10"/>
        <v>0</v>
      </c>
      <c r="Y73">
        <f>BAWANA!AW73+BAWANA!AX73</f>
        <v>3.5</v>
      </c>
      <c r="Z73">
        <f>BAWANA!BD73+BAWANA!BE73</f>
        <v>3.5</v>
      </c>
      <c r="AA73">
        <f>BAWANA!X73+BAWANA!Y73</f>
        <v>3.5</v>
      </c>
      <c r="AB73">
        <f>BAWANA!AE73+BAWANA!AF73</f>
        <v>3.5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130</v>
      </c>
      <c r="C74">
        <f>BAWANA!C74</f>
        <v>0</v>
      </c>
      <c r="D74">
        <f>BAWANA!AL74</f>
        <v>104</v>
      </c>
      <c r="E74">
        <f>BAWANA!AM74</f>
        <v>0</v>
      </c>
      <c r="F74">
        <f t="shared" si="11"/>
        <v>104</v>
      </c>
      <c r="G74">
        <f t="shared" si="12"/>
        <v>104</v>
      </c>
      <c r="H74" s="112"/>
      <c r="I74">
        <f>BRPL_EOD!AI74+BRPL_EOD!AJ74</f>
        <v>40.47</v>
      </c>
      <c r="J74">
        <f>BYPL_EOD!AI74+BYPL_EOD!AJ74</f>
        <v>23.4</v>
      </c>
      <c r="K74">
        <f>MES_EOD!AI74+MES_EOD!AJ74</f>
        <v>2.37</v>
      </c>
      <c r="L74">
        <f>NDMC_EOD!AI74+NDMC_EOD!AJ74</f>
        <v>9.48</v>
      </c>
      <c r="M74">
        <f>TPDDL_EOD!AI74+TPDDL_EOD!AJ74</f>
        <v>28.28</v>
      </c>
      <c r="N74">
        <f t="shared" si="7"/>
        <v>104</v>
      </c>
      <c r="O74" s="112">
        <f t="shared" si="8"/>
        <v>0</v>
      </c>
      <c r="P74">
        <v>40.47</v>
      </c>
      <c r="Q74">
        <v>23.4</v>
      </c>
      <c r="R74">
        <v>2.37</v>
      </c>
      <c r="S74">
        <v>9.48</v>
      </c>
      <c r="T74">
        <v>28.28</v>
      </c>
      <c r="U74" s="114">
        <f t="shared" si="9"/>
        <v>104</v>
      </c>
      <c r="V74" s="112">
        <f t="shared" si="10"/>
        <v>0</v>
      </c>
      <c r="Y74">
        <f>BAWANA!AW74+BAWANA!AX74</f>
        <v>13</v>
      </c>
      <c r="Z74">
        <f>BAWANA!BD74+BAWANA!BE74</f>
        <v>13</v>
      </c>
      <c r="AA74">
        <f>BAWANA!X74+BAWANA!Y74</f>
        <v>13</v>
      </c>
      <c r="AB74">
        <f>BAWANA!AE74+BAWANA!AF74</f>
        <v>13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252</v>
      </c>
      <c r="E75">
        <f>BAWANA!AM75</f>
        <v>0</v>
      </c>
      <c r="F75">
        <f t="shared" si="11"/>
        <v>256</v>
      </c>
      <c r="G75">
        <f t="shared" si="12"/>
        <v>252</v>
      </c>
      <c r="H75" s="112"/>
      <c r="I75">
        <f>BRPL_EOD!AI75+BRPL_EOD!AJ75</f>
        <v>101.78</v>
      </c>
      <c r="J75">
        <f>BYPL_EOD!AI75+BYPL_EOD!AJ75</f>
        <v>54.14</v>
      </c>
      <c r="K75">
        <f>MES_EOD!AI75+MES_EOD!AJ75</f>
        <v>4.92</v>
      </c>
      <c r="L75">
        <f>NDMC_EOD!AI75+NDMC_EOD!AJ75</f>
        <v>22.64</v>
      </c>
      <c r="M75">
        <f>TPDDL_EOD!AI75+TPDDL_EOD!AJ75</f>
        <v>68.52</v>
      </c>
      <c r="N75">
        <f t="shared" si="7"/>
        <v>252</v>
      </c>
      <c r="O75" s="112">
        <f t="shared" si="8"/>
        <v>0</v>
      </c>
      <c r="P75">
        <v>101.78</v>
      </c>
      <c r="Q75">
        <v>54.14</v>
      </c>
      <c r="R75">
        <v>4.92</v>
      </c>
      <c r="S75">
        <v>22.64</v>
      </c>
      <c r="T75">
        <v>68.52</v>
      </c>
      <c r="U75" s="114">
        <f t="shared" si="9"/>
        <v>252</v>
      </c>
      <c r="V75" s="112">
        <f t="shared" si="10"/>
        <v>0</v>
      </c>
      <c r="Y75">
        <f>BAWANA!AW75+BAWANA!AX75</f>
        <v>31.5</v>
      </c>
      <c r="Z75">
        <f>BAWANA!BD75+BAWANA!BE75</f>
        <v>31.5</v>
      </c>
      <c r="AA75">
        <f>BAWANA!X75+BAWANA!Y75</f>
        <v>31.5</v>
      </c>
      <c r="AB75">
        <f>BAWANA!AE75+BAWANA!AF75</f>
        <v>31.5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252</v>
      </c>
      <c r="E76">
        <f>BAWANA!AM76</f>
        <v>0</v>
      </c>
      <c r="F76">
        <f t="shared" si="11"/>
        <v>256</v>
      </c>
      <c r="G76">
        <f t="shared" si="12"/>
        <v>252</v>
      </c>
      <c r="H76" s="112"/>
      <c r="I76">
        <f>BRPL_EOD!AI76+BRPL_EOD!AJ76</f>
        <v>101.78</v>
      </c>
      <c r="J76">
        <f>BYPL_EOD!AI76+BYPL_EOD!AJ76</f>
        <v>54.14</v>
      </c>
      <c r="K76">
        <f>MES_EOD!AI76+MES_EOD!AJ76</f>
        <v>4.92</v>
      </c>
      <c r="L76">
        <f>NDMC_EOD!AI76+NDMC_EOD!AJ76</f>
        <v>22.64</v>
      </c>
      <c r="M76">
        <f>TPDDL_EOD!AI76+TPDDL_EOD!AJ76</f>
        <v>68.52</v>
      </c>
      <c r="N76">
        <f t="shared" si="7"/>
        <v>252</v>
      </c>
      <c r="O76" s="112">
        <f t="shared" si="8"/>
        <v>0</v>
      </c>
      <c r="P76">
        <v>101.78</v>
      </c>
      <c r="Q76">
        <v>54.14</v>
      </c>
      <c r="R76">
        <v>4.92</v>
      </c>
      <c r="S76">
        <v>22.64</v>
      </c>
      <c r="T76">
        <v>68.52</v>
      </c>
      <c r="U76" s="114">
        <f t="shared" si="9"/>
        <v>252</v>
      </c>
      <c r="V76" s="112">
        <f t="shared" si="10"/>
        <v>0</v>
      </c>
      <c r="Y76">
        <f>BAWANA!AW76+BAWANA!AX76</f>
        <v>31.5</v>
      </c>
      <c r="Z76">
        <f>BAWANA!BD76+BAWANA!BE76</f>
        <v>31.5</v>
      </c>
      <c r="AA76">
        <f>BAWANA!X76+BAWANA!Y76</f>
        <v>31.5</v>
      </c>
      <c r="AB76">
        <f>BAWANA!AE76+BAWANA!AF76</f>
        <v>31.5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252</v>
      </c>
      <c r="E77">
        <f>BAWANA!AM77</f>
        <v>0</v>
      </c>
      <c r="F77">
        <f t="shared" si="11"/>
        <v>256</v>
      </c>
      <c r="G77">
        <f t="shared" si="12"/>
        <v>252</v>
      </c>
      <c r="H77" s="112"/>
      <c r="I77">
        <f>BRPL_EOD!AI77+BRPL_EOD!AJ77</f>
        <v>101.78</v>
      </c>
      <c r="J77">
        <f>BYPL_EOD!AI77+BYPL_EOD!AJ77</f>
        <v>54.14</v>
      </c>
      <c r="K77">
        <f>MES_EOD!AI77+MES_EOD!AJ77</f>
        <v>4.92</v>
      </c>
      <c r="L77">
        <f>NDMC_EOD!AI77+NDMC_EOD!AJ77</f>
        <v>22.64</v>
      </c>
      <c r="M77">
        <f>TPDDL_EOD!AI77+TPDDL_EOD!AJ77</f>
        <v>68.52</v>
      </c>
      <c r="N77">
        <f t="shared" si="7"/>
        <v>252</v>
      </c>
      <c r="O77" s="112">
        <f t="shared" si="8"/>
        <v>0</v>
      </c>
      <c r="P77">
        <v>101.78</v>
      </c>
      <c r="Q77">
        <v>54.14</v>
      </c>
      <c r="R77">
        <v>4.92</v>
      </c>
      <c r="S77">
        <v>22.64</v>
      </c>
      <c r="T77">
        <v>68.52</v>
      </c>
      <c r="U77" s="114">
        <f t="shared" si="9"/>
        <v>252</v>
      </c>
      <c r="V77" s="112">
        <f t="shared" si="10"/>
        <v>0</v>
      </c>
      <c r="Y77">
        <f>BAWANA!AW77+BAWANA!AX77</f>
        <v>31.5</v>
      </c>
      <c r="Z77">
        <f>BAWANA!BD77+BAWANA!BE77</f>
        <v>31.5</v>
      </c>
      <c r="AA77">
        <f>BAWANA!X77+BAWANA!Y77</f>
        <v>31.5</v>
      </c>
      <c r="AB77">
        <f>BAWANA!AE77+BAWANA!AF77</f>
        <v>31.5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252</v>
      </c>
      <c r="E78">
        <f>BAWANA!AM78</f>
        <v>0</v>
      </c>
      <c r="F78">
        <f t="shared" si="11"/>
        <v>256</v>
      </c>
      <c r="G78">
        <f t="shared" si="12"/>
        <v>252</v>
      </c>
      <c r="H78" s="112"/>
      <c r="I78">
        <f>BRPL_EOD!AI78+BRPL_EOD!AJ78</f>
        <v>101.78</v>
      </c>
      <c r="J78">
        <f>BYPL_EOD!AI78+BYPL_EOD!AJ78</f>
        <v>54.14</v>
      </c>
      <c r="K78">
        <f>MES_EOD!AI78+MES_EOD!AJ78</f>
        <v>4.92</v>
      </c>
      <c r="L78">
        <f>NDMC_EOD!AI78+NDMC_EOD!AJ78</f>
        <v>22.64</v>
      </c>
      <c r="M78">
        <f>TPDDL_EOD!AI78+TPDDL_EOD!AJ78</f>
        <v>68.52</v>
      </c>
      <c r="N78">
        <f t="shared" si="7"/>
        <v>252</v>
      </c>
      <c r="O78" s="112">
        <f t="shared" si="8"/>
        <v>0</v>
      </c>
      <c r="P78">
        <v>101.78</v>
      </c>
      <c r="Q78">
        <v>54.14</v>
      </c>
      <c r="R78">
        <v>4.92</v>
      </c>
      <c r="S78">
        <v>22.64</v>
      </c>
      <c r="T78">
        <v>68.52</v>
      </c>
      <c r="U78" s="114">
        <f t="shared" si="9"/>
        <v>252</v>
      </c>
      <c r="V78" s="112">
        <f t="shared" si="10"/>
        <v>0</v>
      </c>
      <c r="Y78">
        <f>BAWANA!AW78+BAWANA!AX78</f>
        <v>31.5</v>
      </c>
      <c r="Z78">
        <f>BAWANA!BD78+BAWANA!BE78</f>
        <v>31.5</v>
      </c>
      <c r="AA78">
        <f>BAWANA!X78+BAWANA!Y78</f>
        <v>31.5</v>
      </c>
      <c r="AB78">
        <f>BAWANA!AE78+BAWANA!AF78</f>
        <v>31.5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252</v>
      </c>
      <c r="E79">
        <f>BAWANA!AM79</f>
        <v>0</v>
      </c>
      <c r="F79">
        <f t="shared" si="11"/>
        <v>256</v>
      </c>
      <c r="G79">
        <f t="shared" si="12"/>
        <v>252</v>
      </c>
      <c r="H79" s="112"/>
      <c r="I79">
        <f>BRPL_EOD!AI79+BRPL_EOD!AJ79</f>
        <v>101.78</v>
      </c>
      <c r="J79">
        <f>BYPL_EOD!AI79+BYPL_EOD!AJ79</f>
        <v>54.14</v>
      </c>
      <c r="K79">
        <f>MES_EOD!AI79+MES_EOD!AJ79</f>
        <v>4.92</v>
      </c>
      <c r="L79">
        <f>NDMC_EOD!AI79+NDMC_EOD!AJ79</f>
        <v>22.64</v>
      </c>
      <c r="M79">
        <f>TPDDL_EOD!AI79+TPDDL_EOD!AJ79</f>
        <v>68.52</v>
      </c>
      <c r="N79">
        <f t="shared" si="7"/>
        <v>252</v>
      </c>
      <c r="O79" s="112">
        <f t="shared" si="8"/>
        <v>0</v>
      </c>
      <c r="P79">
        <v>101.78</v>
      </c>
      <c r="Q79">
        <v>54.14</v>
      </c>
      <c r="R79">
        <v>4.92</v>
      </c>
      <c r="S79">
        <v>22.64</v>
      </c>
      <c r="T79">
        <v>68.52</v>
      </c>
      <c r="U79" s="114">
        <f t="shared" si="9"/>
        <v>252</v>
      </c>
      <c r="V79" s="112">
        <f t="shared" si="10"/>
        <v>0</v>
      </c>
      <c r="Y79">
        <f>BAWANA!AW79+BAWANA!AX79</f>
        <v>31.5</v>
      </c>
      <c r="Z79">
        <f>BAWANA!BD79+BAWANA!BE79</f>
        <v>31.5</v>
      </c>
      <c r="AA79">
        <f>BAWANA!X79+BAWANA!Y79</f>
        <v>31.5</v>
      </c>
      <c r="AB79">
        <f>BAWANA!AE79+BAWANA!AF79</f>
        <v>31.5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252</v>
      </c>
      <c r="E80">
        <f>BAWANA!AM80</f>
        <v>0</v>
      </c>
      <c r="F80">
        <f t="shared" si="11"/>
        <v>256</v>
      </c>
      <c r="G80">
        <f t="shared" si="12"/>
        <v>252</v>
      </c>
      <c r="H80" s="112"/>
      <c r="I80">
        <f>BRPL_EOD!AI80+BRPL_EOD!AJ80</f>
        <v>101.78</v>
      </c>
      <c r="J80">
        <f>BYPL_EOD!AI80+BYPL_EOD!AJ80</f>
        <v>54.14</v>
      </c>
      <c r="K80">
        <f>MES_EOD!AI80+MES_EOD!AJ80</f>
        <v>4.92</v>
      </c>
      <c r="L80">
        <f>NDMC_EOD!AI80+NDMC_EOD!AJ80</f>
        <v>22.64</v>
      </c>
      <c r="M80">
        <f>TPDDL_EOD!AI80+TPDDL_EOD!AJ80</f>
        <v>68.52</v>
      </c>
      <c r="N80">
        <f t="shared" si="7"/>
        <v>252</v>
      </c>
      <c r="O80" s="112">
        <f t="shared" si="8"/>
        <v>0</v>
      </c>
      <c r="P80">
        <v>101.78</v>
      </c>
      <c r="Q80">
        <v>54.14</v>
      </c>
      <c r="R80">
        <v>4.92</v>
      </c>
      <c r="S80">
        <v>22.64</v>
      </c>
      <c r="T80">
        <v>68.52</v>
      </c>
      <c r="U80" s="114">
        <f t="shared" si="9"/>
        <v>252</v>
      </c>
      <c r="V80" s="112">
        <f t="shared" si="10"/>
        <v>0</v>
      </c>
      <c r="Y80">
        <f>BAWANA!AW80+BAWANA!AX80</f>
        <v>31.5</v>
      </c>
      <c r="Z80">
        <f>BAWANA!BD80+BAWANA!BE80</f>
        <v>31.5</v>
      </c>
      <c r="AA80">
        <f>BAWANA!X80+BAWANA!Y80</f>
        <v>31.5</v>
      </c>
      <c r="AB80">
        <f>BAWANA!AE80+BAWANA!AF80</f>
        <v>31.5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252</v>
      </c>
      <c r="E81">
        <f>BAWANA!AM81</f>
        <v>0</v>
      </c>
      <c r="F81">
        <f t="shared" si="11"/>
        <v>256</v>
      </c>
      <c r="G81">
        <f t="shared" si="12"/>
        <v>252</v>
      </c>
      <c r="H81" s="112"/>
      <c r="I81">
        <f>BRPL_EOD!AI81+BRPL_EOD!AJ81</f>
        <v>101.78</v>
      </c>
      <c r="J81">
        <f>BYPL_EOD!AI81+BYPL_EOD!AJ81</f>
        <v>54.14</v>
      </c>
      <c r="K81">
        <f>MES_EOD!AI81+MES_EOD!AJ81</f>
        <v>4.92</v>
      </c>
      <c r="L81">
        <f>NDMC_EOD!AI81+NDMC_EOD!AJ81</f>
        <v>22.64</v>
      </c>
      <c r="M81">
        <f>TPDDL_EOD!AI81+TPDDL_EOD!AJ81</f>
        <v>68.52</v>
      </c>
      <c r="N81">
        <f t="shared" si="7"/>
        <v>252</v>
      </c>
      <c r="O81" s="112">
        <f t="shared" si="8"/>
        <v>0</v>
      </c>
      <c r="P81">
        <v>101.78</v>
      </c>
      <c r="Q81">
        <v>54.14</v>
      </c>
      <c r="R81">
        <v>4.92</v>
      </c>
      <c r="S81">
        <v>22.64</v>
      </c>
      <c r="T81">
        <v>68.52</v>
      </c>
      <c r="U81" s="114">
        <f t="shared" si="9"/>
        <v>252</v>
      </c>
      <c r="V81" s="112">
        <f t="shared" si="10"/>
        <v>0</v>
      </c>
      <c r="Y81">
        <f>BAWANA!AW81+BAWANA!AX81</f>
        <v>31.5</v>
      </c>
      <c r="Z81">
        <f>BAWANA!BD81+BAWANA!BE81</f>
        <v>31.5</v>
      </c>
      <c r="AA81">
        <f>BAWANA!X81+BAWANA!Y81</f>
        <v>31.5</v>
      </c>
      <c r="AB81">
        <f>BAWANA!AE81+BAWANA!AF81</f>
        <v>31.5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252</v>
      </c>
      <c r="E82">
        <f>BAWANA!AM82</f>
        <v>0</v>
      </c>
      <c r="F82">
        <f t="shared" si="11"/>
        <v>256</v>
      </c>
      <c r="G82">
        <f t="shared" si="12"/>
        <v>252</v>
      </c>
      <c r="H82" s="112"/>
      <c r="I82">
        <f>BRPL_EOD!AI82+BRPL_EOD!AJ82</f>
        <v>105.72</v>
      </c>
      <c r="J82">
        <f>BYPL_EOD!AI82+BYPL_EOD!AJ82</f>
        <v>54.14</v>
      </c>
      <c r="K82">
        <f>MES_EOD!AI82+MES_EOD!AJ82</f>
        <v>4.92</v>
      </c>
      <c r="L82">
        <f>NDMC_EOD!AI82+NDMC_EOD!AJ82</f>
        <v>18.7</v>
      </c>
      <c r="M82">
        <f>TPDDL_EOD!AI82+TPDDL_EOD!AJ82</f>
        <v>68.52</v>
      </c>
      <c r="N82">
        <f t="shared" si="7"/>
        <v>252</v>
      </c>
      <c r="O82" s="112">
        <f t="shared" si="8"/>
        <v>0</v>
      </c>
      <c r="P82">
        <v>105.72</v>
      </c>
      <c r="Q82">
        <v>54.14</v>
      </c>
      <c r="R82">
        <v>4.92</v>
      </c>
      <c r="S82">
        <v>18.7</v>
      </c>
      <c r="T82">
        <v>68.52</v>
      </c>
      <c r="U82" s="114">
        <f t="shared" si="9"/>
        <v>252</v>
      </c>
      <c r="V82" s="112">
        <f t="shared" si="10"/>
        <v>0</v>
      </c>
      <c r="Y82">
        <f>BAWANA!AW82+BAWANA!AX82</f>
        <v>31.5</v>
      </c>
      <c r="Z82">
        <f>BAWANA!BD82+BAWANA!BE82</f>
        <v>31.5</v>
      </c>
      <c r="AA82">
        <f>BAWANA!X82+BAWANA!Y82</f>
        <v>31.5</v>
      </c>
      <c r="AB82">
        <f>BAWANA!AE82+BAWANA!AF82</f>
        <v>31.5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218.54000000000002</v>
      </c>
      <c r="E83">
        <f>BAWANA!AM83</f>
        <v>0</v>
      </c>
      <c r="F83">
        <f t="shared" si="11"/>
        <v>256</v>
      </c>
      <c r="G83">
        <f t="shared" si="12"/>
        <v>218.54000000000002</v>
      </c>
      <c r="H83" s="112"/>
      <c r="I83">
        <f>BRPL_EOD!AI83+BRPL_EOD!AJ83</f>
        <v>79.930000000000007</v>
      </c>
      <c r="J83">
        <f>BYPL_EOD!AI83+BYPL_EOD!AJ83</f>
        <v>45</v>
      </c>
      <c r="K83">
        <f>MES_EOD!AI83+MES_EOD!AJ83</f>
        <v>5</v>
      </c>
      <c r="L83">
        <f>NDMC_EOD!AI83+NDMC_EOD!AJ83</f>
        <v>19</v>
      </c>
      <c r="M83">
        <f>TPDDL_EOD!AI83+TPDDL_EOD!AJ83</f>
        <v>69.61</v>
      </c>
      <c r="N83">
        <f t="shared" si="7"/>
        <v>218.54000000000002</v>
      </c>
      <c r="O83" s="112">
        <f t="shared" si="8"/>
        <v>0</v>
      </c>
      <c r="P83">
        <v>79.930000000000007</v>
      </c>
      <c r="Q83">
        <v>45</v>
      </c>
      <c r="R83">
        <v>5</v>
      </c>
      <c r="S83">
        <v>19</v>
      </c>
      <c r="T83">
        <v>69.61</v>
      </c>
      <c r="U83" s="114">
        <f t="shared" si="9"/>
        <v>218.54000000000002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218.54000000000002</v>
      </c>
      <c r="E84">
        <f>BAWANA!AM84</f>
        <v>0</v>
      </c>
      <c r="F84">
        <f t="shared" si="11"/>
        <v>256</v>
      </c>
      <c r="G84">
        <f t="shared" si="12"/>
        <v>218.54000000000002</v>
      </c>
      <c r="H84" s="112"/>
      <c r="I84">
        <f>BRPL_EOD!AI84+BRPL_EOD!AJ84</f>
        <v>79.930000000000007</v>
      </c>
      <c r="J84">
        <f>BYPL_EOD!AI84+BYPL_EOD!AJ84</f>
        <v>45</v>
      </c>
      <c r="K84">
        <f>MES_EOD!AI84+MES_EOD!AJ84</f>
        <v>5</v>
      </c>
      <c r="L84">
        <f>NDMC_EOD!AI84+NDMC_EOD!AJ84</f>
        <v>19</v>
      </c>
      <c r="M84">
        <f>TPDDL_EOD!AI84+TPDDL_EOD!AJ84</f>
        <v>69.61</v>
      </c>
      <c r="N84">
        <f t="shared" si="7"/>
        <v>218.54000000000002</v>
      </c>
      <c r="O84" s="112">
        <f t="shared" si="8"/>
        <v>0</v>
      </c>
      <c r="P84">
        <v>79.930000000000007</v>
      </c>
      <c r="Q84">
        <v>45</v>
      </c>
      <c r="R84">
        <v>5</v>
      </c>
      <c r="S84">
        <v>19</v>
      </c>
      <c r="T84">
        <v>69.61</v>
      </c>
      <c r="U84" s="114">
        <f t="shared" si="9"/>
        <v>218.54000000000002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218.54000000000002</v>
      </c>
      <c r="E85">
        <f>BAWANA!AM85</f>
        <v>0</v>
      </c>
      <c r="F85">
        <f t="shared" si="11"/>
        <v>256</v>
      </c>
      <c r="G85">
        <f t="shared" si="12"/>
        <v>218.54000000000002</v>
      </c>
      <c r="H85" s="112"/>
      <c r="I85">
        <f>BRPL_EOD!AI85+BRPL_EOD!AJ85</f>
        <v>79.930000000000007</v>
      </c>
      <c r="J85">
        <f>BYPL_EOD!AI85+BYPL_EOD!AJ85</f>
        <v>45</v>
      </c>
      <c r="K85">
        <f>MES_EOD!AI85+MES_EOD!AJ85</f>
        <v>5</v>
      </c>
      <c r="L85">
        <f>NDMC_EOD!AI85+NDMC_EOD!AJ85</f>
        <v>19</v>
      </c>
      <c r="M85">
        <f>TPDDL_EOD!AI85+TPDDL_EOD!AJ85</f>
        <v>69.61</v>
      </c>
      <c r="N85">
        <f t="shared" si="7"/>
        <v>218.54000000000002</v>
      </c>
      <c r="O85" s="112">
        <f t="shared" si="8"/>
        <v>0</v>
      </c>
      <c r="P85">
        <v>79.930000000000007</v>
      </c>
      <c r="Q85">
        <v>45</v>
      </c>
      <c r="R85">
        <v>5</v>
      </c>
      <c r="S85">
        <v>19</v>
      </c>
      <c r="T85">
        <v>69.61</v>
      </c>
      <c r="U85" s="114">
        <f t="shared" si="9"/>
        <v>218.54000000000002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218.54000000000002</v>
      </c>
      <c r="E86">
        <f>BAWANA!AM86</f>
        <v>0</v>
      </c>
      <c r="F86">
        <f t="shared" si="11"/>
        <v>256</v>
      </c>
      <c r="G86">
        <f t="shared" si="12"/>
        <v>218.54000000000002</v>
      </c>
      <c r="H86" s="112"/>
      <c r="I86">
        <f>BRPL_EOD!AI86+BRPL_EOD!AJ86</f>
        <v>79.930000000000007</v>
      </c>
      <c r="J86">
        <f>BYPL_EOD!AI86+BYPL_EOD!AJ86</f>
        <v>45</v>
      </c>
      <c r="K86">
        <f>MES_EOD!AI86+MES_EOD!AJ86</f>
        <v>5</v>
      </c>
      <c r="L86">
        <f>NDMC_EOD!AI86+NDMC_EOD!AJ86</f>
        <v>19</v>
      </c>
      <c r="M86">
        <f>TPDDL_EOD!AI86+TPDDL_EOD!AJ86</f>
        <v>69.61</v>
      </c>
      <c r="N86">
        <f t="shared" si="7"/>
        <v>218.54000000000002</v>
      </c>
      <c r="O86" s="112">
        <f t="shared" si="8"/>
        <v>0</v>
      </c>
      <c r="P86">
        <v>79.930000000000007</v>
      </c>
      <c r="Q86">
        <v>45</v>
      </c>
      <c r="R86">
        <v>5</v>
      </c>
      <c r="S86">
        <v>19</v>
      </c>
      <c r="T86">
        <v>69.61</v>
      </c>
      <c r="U86" s="114">
        <f t="shared" si="9"/>
        <v>218.54000000000002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206</v>
      </c>
      <c r="E87">
        <f>BAWANA!AM87</f>
        <v>0</v>
      </c>
      <c r="F87">
        <f t="shared" si="11"/>
        <v>256</v>
      </c>
      <c r="G87">
        <f t="shared" si="12"/>
        <v>206</v>
      </c>
      <c r="H87" s="112"/>
      <c r="I87">
        <f>BRPL_EOD!AI87+BRPL_EOD!AJ87</f>
        <v>79.930000000000007</v>
      </c>
      <c r="J87">
        <f>BYPL_EOD!AI87+BYPL_EOD!AJ87</f>
        <v>46.22</v>
      </c>
      <c r="K87">
        <f>MES_EOD!AI87+MES_EOD!AJ87</f>
        <v>5</v>
      </c>
      <c r="L87">
        <f>NDMC_EOD!AI87+NDMC_EOD!AJ87</f>
        <v>19</v>
      </c>
      <c r="M87">
        <f>TPDDL_EOD!AI87+TPDDL_EOD!AJ87</f>
        <v>55.85</v>
      </c>
      <c r="N87">
        <f t="shared" si="7"/>
        <v>206</v>
      </c>
      <c r="O87" s="112">
        <f t="shared" si="8"/>
        <v>0</v>
      </c>
      <c r="P87">
        <v>79.930000000000007</v>
      </c>
      <c r="Q87">
        <v>46.22</v>
      </c>
      <c r="R87">
        <v>5</v>
      </c>
      <c r="S87">
        <v>19</v>
      </c>
      <c r="T87">
        <v>55.85</v>
      </c>
      <c r="U87" s="114">
        <f t="shared" si="9"/>
        <v>206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206</v>
      </c>
      <c r="E88">
        <f>BAWANA!AM88</f>
        <v>0</v>
      </c>
      <c r="F88">
        <f t="shared" si="11"/>
        <v>256</v>
      </c>
      <c r="G88">
        <f t="shared" si="12"/>
        <v>206</v>
      </c>
      <c r="H88" s="112"/>
      <c r="I88">
        <f>BRPL_EOD!AI88+BRPL_EOD!AJ88</f>
        <v>79.930000000000007</v>
      </c>
      <c r="J88">
        <f>BYPL_EOD!AI88+BYPL_EOD!AJ88</f>
        <v>46.22</v>
      </c>
      <c r="K88">
        <f>MES_EOD!AI88+MES_EOD!AJ88</f>
        <v>5</v>
      </c>
      <c r="L88">
        <f>NDMC_EOD!AI88+NDMC_EOD!AJ88</f>
        <v>19</v>
      </c>
      <c r="M88">
        <f>TPDDL_EOD!AI88+TPDDL_EOD!AJ88</f>
        <v>55.85</v>
      </c>
      <c r="N88">
        <f t="shared" si="7"/>
        <v>206</v>
      </c>
      <c r="O88" s="112">
        <f t="shared" si="8"/>
        <v>0</v>
      </c>
      <c r="P88">
        <v>79.930000000000007</v>
      </c>
      <c r="Q88">
        <v>46.22</v>
      </c>
      <c r="R88">
        <v>5</v>
      </c>
      <c r="S88">
        <v>19</v>
      </c>
      <c r="T88">
        <v>55.85</v>
      </c>
      <c r="U88" s="114">
        <f t="shared" si="9"/>
        <v>206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211.57999999999998</v>
      </c>
      <c r="E89">
        <f>BAWANA!AM89</f>
        <v>0</v>
      </c>
      <c r="F89">
        <f t="shared" si="11"/>
        <v>256</v>
      </c>
      <c r="G89">
        <f t="shared" si="12"/>
        <v>211.57999999999998</v>
      </c>
      <c r="H89" s="112"/>
      <c r="I89">
        <f>BRPL_EOD!AI89+BRPL_EOD!AJ89</f>
        <v>82.25</v>
      </c>
      <c r="J89">
        <f>BYPL_EOD!AI89+BYPL_EOD!AJ89</f>
        <v>47.56</v>
      </c>
      <c r="K89">
        <f>MES_EOD!AI89+MES_EOD!AJ89</f>
        <v>5</v>
      </c>
      <c r="L89">
        <f>NDMC_EOD!AI89+NDMC_EOD!AJ89</f>
        <v>19.28</v>
      </c>
      <c r="M89">
        <f>TPDDL_EOD!AI89+TPDDL_EOD!AJ89</f>
        <v>57.48</v>
      </c>
      <c r="N89">
        <f t="shared" si="7"/>
        <v>211.57</v>
      </c>
      <c r="O89" s="112">
        <f t="shared" si="8"/>
        <v>9.9999999999909051E-3</v>
      </c>
      <c r="P89">
        <v>82.253887602212032</v>
      </c>
      <c r="Q89">
        <v>47.562247955759325</v>
      </c>
      <c r="R89">
        <v>5.0002363284019475</v>
      </c>
      <c r="S89">
        <v>19.280911282317909</v>
      </c>
      <c r="T89">
        <v>57.482716831308778</v>
      </c>
      <c r="U89" s="114">
        <f t="shared" si="9"/>
        <v>211.57999999999998</v>
      </c>
      <c r="V89" s="112">
        <f t="shared" si="10"/>
        <v>0</v>
      </c>
      <c r="Y89">
        <f>BAWANA!AW89+BAWANA!AX89</f>
        <v>32</v>
      </c>
      <c r="Z89">
        <f>BAWANA!BD89+BAWANA!BE89</f>
        <v>26.42</v>
      </c>
      <c r="AA89">
        <f>BAWANA!X89+BAWANA!Y89</f>
        <v>32</v>
      </c>
      <c r="AB89">
        <f>BAWANA!AE89+BAWANA!AF89</f>
        <v>26.42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211.57999999999998</v>
      </c>
      <c r="E90">
        <f>BAWANA!AM90</f>
        <v>0</v>
      </c>
      <c r="F90">
        <f t="shared" si="11"/>
        <v>256</v>
      </c>
      <c r="G90">
        <f t="shared" si="12"/>
        <v>211.57999999999998</v>
      </c>
      <c r="H90" s="112"/>
      <c r="I90">
        <f>BRPL_EOD!AI90+BRPL_EOD!AJ90</f>
        <v>82.25</v>
      </c>
      <c r="J90">
        <f>BYPL_EOD!AI90+BYPL_EOD!AJ90</f>
        <v>47.56</v>
      </c>
      <c r="K90">
        <f>MES_EOD!AI90+MES_EOD!AJ90</f>
        <v>5</v>
      </c>
      <c r="L90">
        <f>NDMC_EOD!AI90+NDMC_EOD!AJ90</f>
        <v>19.28</v>
      </c>
      <c r="M90">
        <f>TPDDL_EOD!AI90+TPDDL_EOD!AJ90</f>
        <v>57.48</v>
      </c>
      <c r="N90">
        <f t="shared" si="7"/>
        <v>211.57</v>
      </c>
      <c r="O90" s="112">
        <f t="shared" si="8"/>
        <v>9.9999999999909051E-3</v>
      </c>
      <c r="P90">
        <v>82.253887602212032</v>
      </c>
      <c r="Q90">
        <v>47.562247955759325</v>
      </c>
      <c r="R90">
        <v>5.0002363284019475</v>
      </c>
      <c r="S90">
        <v>19.280911282317909</v>
      </c>
      <c r="T90">
        <v>57.482716831308778</v>
      </c>
      <c r="U90" s="114">
        <f t="shared" si="9"/>
        <v>211.57999999999998</v>
      </c>
      <c r="V90" s="112">
        <f t="shared" si="10"/>
        <v>0</v>
      </c>
      <c r="Y90">
        <f>BAWANA!AW90+BAWANA!AX90</f>
        <v>32</v>
      </c>
      <c r="Z90">
        <f>BAWANA!BD90+BAWANA!BE90</f>
        <v>26.42</v>
      </c>
      <c r="AA90">
        <f>BAWANA!X90+BAWANA!Y90</f>
        <v>32</v>
      </c>
      <c r="AB90">
        <f>BAWANA!AE90+BAWANA!AF90</f>
        <v>26.42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211.57999999999998</v>
      </c>
      <c r="E91">
        <f>BAWANA!AM91</f>
        <v>0</v>
      </c>
      <c r="F91">
        <f t="shared" si="11"/>
        <v>256</v>
      </c>
      <c r="G91">
        <f t="shared" si="12"/>
        <v>211.57999999999998</v>
      </c>
      <c r="H91" s="112"/>
      <c r="I91">
        <f>BRPL_EOD!AI91+BRPL_EOD!AJ91</f>
        <v>82.25</v>
      </c>
      <c r="J91">
        <f>BYPL_EOD!AI91+BYPL_EOD!AJ91</f>
        <v>47.56</v>
      </c>
      <c r="K91">
        <f>MES_EOD!AI91+MES_EOD!AJ91</f>
        <v>5</v>
      </c>
      <c r="L91">
        <f>NDMC_EOD!AI91+NDMC_EOD!AJ91</f>
        <v>19.28</v>
      </c>
      <c r="M91">
        <f>TPDDL_EOD!AI91+TPDDL_EOD!AJ91</f>
        <v>57.48</v>
      </c>
      <c r="N91">
        <f t="shared" si="7"/>
        <v>211.57</v>
      </c>
      <c r="O91" s="112">
        <f t="shared" si="8"/>
        <v>9.9999999999909051E-3</v>
      </c>
      <c r="P91">
        <v>82.253887602212032</v>
      </c>
      <c r="Q91">
        <v>47.562247955759325</v>
      </c>
      <c r="R91">
        <v>5.0002363284019475</v>
      </c>
      <c r="S91">
        <v>19.280911282317909</v>
      </c>
      <c r="T91">
        <v>57.482716831308778</v>
      </c>
      <c r="U91" s="114">
        <f t="shared" si="9"/>
        <v>211.57999999999998</v>
      </c>
      <c r="V91" s="112">
        <f t="shared" si="10"/>
        <v>0</v>
      </c>
      <c r="Y91">
        <f>BAWANA!AW91+BAWANA!AX91</f>
        <v>32</v>
      </c>
      <c r="Z91">
        <f>BAWANA!BD91+BAWANA!BE91</f>
        <v>26.42</v>
      </c>
      <c r="AA91">
        <f>BAWANA!X91+BAWANA!Y91</f>
        <v>32</v>
      </c>
      <c r="AB91">
        <f>BAWANA!AE91+BAWANA!AF91</f>
        <v>26.42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211.57999999999998</v>
      </c>
      <c r="E92">
        <f>BAWANA!AM92</f>
        <v>0</v>
      </c>
      <c r="F92">
        <f t="shared" si="11"/>
        <v>256</v>
      </c>
      <c r="G92">
        <f t="shared" si="12"/>
        <v>211.57999999999998</v>
      </c>
      <c r="H92" s="112"/>
      <c r="I92">
        <f>BRPL_EOD!AI92+BRPL_EOD!AJ92</f>
        <v>82.25</v>
      </c>
      <c r="J92">
        <f>BYPL_EOD!AI92+BYPL_EOD!AJ92</f>
        <v>47.56</v>
      </c>
      <c r="K92">
        <f>MES_EOD!AI92+MES_EOD!AJ92</f>
        <v>5</v>
      </c>
      <c r="L92">
        <f>NDMC_EOD!AI92+NDMC_EOD!AJ92</f>
        <v>19.28</v>
      </c>
      <c r="M92">
        <f>TPDDL_EOD!AI92+TPDDL_EOD!AJ92</f>
        <v>57.48</v>
      </c>
      <c r="N92">
        <f t="shared" si="7"/>
        <v>211.57</v>
      </c>
      <c r="O92" s="112">
        <f t="shared" si="8"/>
        <v>9.9999999999909051E-3</v>
      </c>
      <c r="P92">
        <v>82.253887602212032</v>
      </c>
      <c r="Q92">
        <v>47.562247955759325</v>
      </c>
      <c r="R92">
        <v>5.0002363284019475</v>
      </c>
      <c r="S92">
        <v>19.280911282317909</v>
      </c>
      <c r="T92">
        <v>57.482716831308778</v>
      </c>
      <c r="U92" s="114">
        <f t="shared" si="9"/>
        <v>211.57999999999998</v>
      </c>
      <c r="V92" s="112">
        <f t="shared" si="10"/>
        <v>0</v>
      </c>
      <c r="Y92">
        <f>BAWANA!AW92+BAWANA!AX92</f>
        <v>32</v>
      </c>
      <c r="Z92">
        <f>BAWANA!BD92+BAWANA!BE92</f>
        <v>26.42</v>
      </c>
      <c r="AA92">
        <f>BAWANA!X92+BAWANA!Y92</f>
        <v>32</v>
      </c>
      <c r="AB92">
        <f>BAWANA!AE92+BAWANA!AF92</f>
        <v>26.42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7.3925000000000001</v>
      </c>
      <c r="C99" s="114">
        <f t="shared" ref="C99:U99" si="14">SUM(C3:C98)/4000</f>
        <v>8.7500000000000008E-3</v>
      </c>
      <c r="D99" s="114">
        <f t="shared" si="14"/>
        <v>5.1971775000000049</v>
      </c>
      <c r="E99" s="114">
        <f t="shared" si="14"/>
        <v>7.0000000000000001E-3</v>
      </c>
      <c r="F99" s="114">
        <f t="shared" si="14"/>
        <v>5.9210000000000003</v>
      </c>
      <c r="G99" s="114">
        <f t="shared" si="14"/>
        <v>5.2041775000000055</v>
      </c>
      <c r="H99" s="114"/>
      <c r="I99" s="114">
        <f t="shared" si="14"/>
        <v>2.1123375000000015</v>
      </c>
      <c r="J99" s="114">
        <f t="shared" si="14"/>
        <v>1.1490100000000003</v>
      </c>
      <c r="K99" s="114">
        <f t="shared" si="14"/>
        <v>0.10782250000000007</v>
      </c>
      <c r="L99" s="114">
        <f t="shared" si="14"/>
        <v>0.46721750000000017</v>
      </c>
      <c r="M99" s="114">
        <f t="shared" si="14"/>
        <v>1.3676800000000002</v>
      </c>
      <c r="N99" s="114">
        <f t="shared" si="14"/>
        <v>5.2040674999999998</v>
      </c>
      <c r="O99" s="114">
        <f t="shared" si="14"/>
        <v>1.0999999999968857E-4</v>
      </c>
      <c r="P99" s="114">
        <f t="shared" si="14"/>
        <v>2.1123805322033755</v>
      </c>
      <c r="Q99" s="114">
        <f t="shared" si="14"/>
        <v>1.1490341766029426</v>
      </c>
      <c r="R99" s="114">
        <f t="shared" si="14"/>
        <v>0.10782500409804578</v>
      </c>
      <c r="S99" s="114">
        <f t="shared" si="14"/>
        <v>0.46722794792094158</v>
      </c>
      <c r="T99" s="114">
        <f t="shared" si="14"/>
        <v>1.3677098391746951</v>
      </c>
      <c r="U99" s="114">
        <f t="shared" si="14"/>
        <v>5.2041775000000055</v>
      </c>
      <c r="V99" s="114">
        <f t="shared" si="10"/>
        <v>0</v>
      </c>
      <c r="Y99" s="114">
        <f>SUM(Y3:Y98)/4000</f>
        <v>0.6713699999999998</v>
      </c>
      <c r="Z99" s="114">
        <f t="shared" ref="Z99:AD99" si="15">SUM(Z3:Z98)/4000</f>
        <v>0.69434499999999977</v>
      </c>
      <c r="AA99" s="114">
        <f t="shared" si="15"/>
        <v>0.6713699999999998</v>
      </c>
      <c r="AB99" s="114">
        <f t="shared" si="15"/>
        <v>0.69434499999999977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1030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824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1030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824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1030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824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1030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824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1030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824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1030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824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1030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824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1030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824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1030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824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1030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824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1030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824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1030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824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1030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824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1030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824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1030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824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1030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824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1030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824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1030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824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1030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824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1030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824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1030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824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1030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824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1030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824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1030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824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1030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824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1030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824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1030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824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1030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824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1030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824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1030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824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1030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824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1030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824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824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824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824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824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824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824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824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824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824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824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824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824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824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824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824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824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1010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1010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1010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1010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1010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1010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1010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1010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1010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1010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1010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1010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1010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1010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1010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1010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1010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1010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1010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1010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1010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1010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1010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1010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824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824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824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824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824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824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824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824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824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824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824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824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824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824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824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824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824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824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824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824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824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824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824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824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19.68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14.91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564.62956399999996</v>
      </c>
      <c r="L3">
        <v>653.15250000000003</v>
      </c>
      <c r="M3">
        <v>92</v>
      </c>
      <c r="N3">
        <v>59.0625</v>
      </c>
      <c r="O3">
        <v>59.359499999999997</v>
      </c>
      <c r="P3">
        <v>125.58750000000001</v>
      </c>
      <c r="Q3">
        <v>10.911809999999999</v>
      </c>
      <c r="R3">
        <v>42.392195999999998</v>
      </c>
      <c r="S3">
        <v>26.390910000000002</v>
      </c>
      <c r="T3">
        <v>0</v>
      </c>
      <c r="U3">
        <v>345.375</v>
      </c>
      <c r="V3">
        <v>18.140333999999999</v>
      </c>
      <c r="W3">
        <v>34.799309999999998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54.567</v>
      </c>
      <c r="AL3">
        <v>6.9720000000000004</v>
      </c>
      <c r="AM3">
        <v>0</v>
      </c>
      <c r="AN3">
        <v>0.82259000000000004</v>
      </c>
      <c r="AO3">
        <v>0</v>
      </c>
      <c r="AP3">
        <v>0</v>
      </c>
      <c r="AQ3">
        <v>0</v>
      </c>
      <c r="AR3">
        <v>2.4287999999999998</v>
      </c>
      <c r="AS3">
        <v>16.680479999999999</v>
      </c>
      <c r="AT3">
        <v>15.00135</v>
      </c>
      <c r="AU3">
        <v>0</v>
      </c>
      <c r="AV3">
        <v>29.61</v>
      </c>
      <c r="AW3">
        <v>71.458799999999997</v>
      </c>
      <c r="AX3">
        <v>92.063999999999993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2492.7057690000006</v>
      </c>
    </row>
    <row r="4" spans="1:121">
      <c r="A4" t="s">
        <v>46</v>
      </c>
      <c r="B4">
        <v>0</v>
      </c>
      <c r="C4">
        <v>14.91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583.21831399999996</v>
      </c>
      <c r="L4">
        <v>653.15250000000003</v>
      </c>
      <c r="M4">
        <v>92</v>
      </c>
      <c r="N4">
        <v>59.0625</v>
      </c>
      <c r="O4">
        <v>59.359499999999997</v>
      </c>
      <c r="P4">
        <v>125.58750000000001</v>
      </c>
      <c r="Q4">
        <v>10.911809999999999</v>
      </c>
      <c r="R4">
        <v>42.392195999999998</v>
      </c>
      <c r="S4">
        <v>26.390910000000002</v>
      </c>
      <c r="T4">
        <v>0</v>
      </c>
      <c r="U4">
        <v>345.375</v>
      </c>
      <c r="V4">
        <v>18.140333999999999</v>
      </c>
      <c r="W4">
        <v>34.799309999999998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54.567</v>
      </c>
      <c r="AL4">
        <v>1.3944000000000001</v>
      </c>
      <c r="AM4">
        <v>0</v>
      </c>
      <c r="AN4">
        <v>0.82259000000000004</v>
      </c>
      <c r="AO4">
        <v>0</v>
      </c>
      <c r="AP4">
        <v>0</v>
      </c>
      <c r="AQ4">
        <v>0</v>
      </c>
      <c r="AR4">
        <v>2.4287999999999998</v>
      </c>
      <c r="AS4">
        <v>16.680479999999999</v>
      </c>
      <c r="AT4">
        <v>15.00135</v>
      </c>
      <c r="AU4">
        <v>0</v>
      </c>
      <c r="AV4">
        <v>29.61</v>
      </c>
      <c r="AW4">
        <v>71.458799999999997</v>
      </c>
      <c r="AX4">
        <v>92.063999999999993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2505.7169190000004</v>
      </c>
    </row>
    <row r="5" spans="1:121">
      <c r="A5" t="s">
        <v>47</v>
      </c>
      <c r="B5">
        <v>0</v>
      </c>
      <c r="C5">
        <v>14.91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583.21831399999996</v>
      </c>
      <c r="L5">
        <v>653.15250000000003</v>
      </c>
      <c r="M5">
        <v>92</v>
      </c>
      <c r="N5">
        <v>59.0625</v>
      </c>
      <c r="O5">
        <v>59.359499999999997</v>
      </c>
      <c r="P5">
        <v>125.58750000000001</v>
      </c>
      <c r="Q5">
        <v>10.911809999999999</v>
      </c>
      <c r="R5">
        <v>42.392195999999998</v>
      </c>
      <c r="S5">
        <v>26.390910000000002</v>
      </c>
      <c r="T5">
        <v>0</v>
      </c>
      <c r="U5">
        <v>345.375</v>
      </c>
      <c r="V5">
        <v>18.140333999999999</v>
      </c>
      <c r="W5">
        <v>34.799309999999998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54.567</v>
      </c>
      <c r="AL5">
        <v>1.3944000000000001</v>
      </c>
      <c r="AM5">
        <v>0</v>
      </c>
      <c r="AN5">
        <v>0.82259000000000004</v>
      </c>
      <c r="AO5">
        <v>0</v>
      </c>
      <c r="AP5">
        <v>0</v>
      </c>
      <c r="AQ5">
        <v>0</v>
      </c>
      <c r="AR5">
        <v>2.4287999999999998</v>
      </c>
      <c r="AS5">
        <v>16.680479999999999</v>
      </c>
      <c r="AT5">
        <v>15.00135</v>
      </c>
      <c r="AU5">
        <v>0</v>
      </c>
      <c r="AV5">
        <v>29.61</v>
      </c>
      <c r="AW5">
        <v>71.458799999999997</v>
      </c>
      <c r="AX5">
        <v>92.063999999999993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2505.7169190000004</v>
      </c>
    </row>
    <row r="6" spans="1:121">
      <c r="A6" t="s">
        <v>48</v>
      </c>
      <c r="B6">
        <v>0</v>
      </c>
      <c r="C6">
        <v>14.91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601.80706399999997</v>
      </c>
      <c r="L6">
        <v>653.15250000000003</v>
      </c>
      <c r="M6">
        <v>92</v>
      </c>
      <c r="N6">
        <v>59.0625</v>
      </c>
      <c r="O6">
        <v>59.359499999999997</v>
      </c>
      <c r="P6">
        <v>125.58750000000001</v>
      </c>
      <c r="Q6">
        <v>10.911809999999999</v>
      </c>
      <c r="R6">
        <v>42.392195999999998</v>
      </c>
      <c r="S6">
        <v>26.390910000000002</v>
      </c>
      <c r="T6">
        <v>0</v>
      </c>
      <c r="U6">
        <v>345.375</v>
      </c>
      <c r="V6">
        <v>18.140333999999999</v>
      </c>
      <c r="W6">
        <v>34.799309999999998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54.567</v>
      </c>
      <c r="AL6">
        <v>1.3944000000000001</v>
      </c>
      <c r="AM6">
        <v>0</v>
      </c>
      <c r="AN6">
        <v>0.82259000000000004</v>
      </c>
      <c r="AO6">
        <v>0</v>
      </c>
      <c r="AP6">
        <v>0</v>
      </c>
      <c r="AQ6">
        <v>0</v>
      </c>
      <c r="AR6">
        <v>3.8639999999999999</v>
      </c>
      <c r="AS6">
        <v>16.680479999999999</v>
      </c>
      <c r="AT6">
        <v>15.00135</v>
      </c>
      <c r="AU6">
        <v>0</v>
      </c>
      <c r="AV6">
        <v>29.61</v>
      </c>
      <c r="AW6">
        <v>71.458799999999997</v>
      </c>
      <c r="AX6">
        <v>92.063999999999993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2525.7408690000002</v>
      </c>
    </row>
    <row r="7" spans="1:121">
      <c r="A7" t="s">
        <v>49</v>
      </c>
      <c r="B7">
        <v>0</v>
      </c>
      <c r="C7">
        <v>14.91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620.39581399999997</v>
      </c>
      <c r="L7">
        <v>653.15250000000003</v>
      </c>
      <c r="M7">
        <v>92</v>
      </c>
      <c r="N7">
        <v>59.0625</v>
      </c>
      <c r="O7">
        <v>59.359499999999997</v>
      </c>
      <c r="P7">
        <v>125.58750000000001</v>
      </c>
      <c r="Q7">
        <v>10.911809999999999</v>
      </c>
      <c r="R7">
        <v>42.392195999999998</v>
      </c>
      <c r="S7">
        <v>26.390910000000002</v>
      </c>
      <c r="T7">
        <v>0</v>
      </c>
      <c r="U7">
        <v>345.375</v>
      </c>
      <c r="V7">
        <v>18.140333999999999</v>
      </c>
      <c r="W7">
        <v>34.799309999999998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54.567</v>
      </c>
      <c r="AL7">
        <v>1.3944000000000001</v>
      </c>
      <c r="AM7">
        <v>0</v>
      </c>
      <c r="AN7">
        <v>0.82259000000000004</v>
      </c>
      <c r="AO7">
        <v>0</v>
      </c>
      <c r="AP7">
        <v>0</v>
      </c>
      <c r="AQ7">
        <v>0</v>
      </c>
      <c r="AR7">
        <v>35.328000000000003</v>
      </c>
      <c r="AS7">
        <v>16.680479999999999</v>
      </c>
      <c r="AT7">
        <v>15.00135</v>
      </c>
      <c r="AU7">
        <v>0</v>
      </c>
      <c r="AV7">
        <v>29.61</v>
      </c>
      <c r="AW7">
        <v>71.458799999999997</v>
      </c>
      <c r="AX7">
        <v>92.063999999999993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2575.793619</v>
      </c>
    </row>
    <row r="8" spans="1:121">
      <c r="A8" t="s">
        <v>50</v>
      </c>
      <c r="B8">
        <v>0</v>
      </c>
      <c r="C8">
        <v>14.91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620.39581399999997</v>
      </c>
      <c r="L8">
        <v>653.15250000000003</v>
      </c>
      <c r="M8">
        <v>92</v>
      </c>
      <c r="N8">
        <v>59.0625</v>
      </c>
      <c r="O8">
        <v>59.359499999999997</v>
      </c>
      <c r="P8">
        <v>125.58750000000001</v>
      </c>
      <c r="Q8">
        <v>10.911809999999999</v>
      </c>
      <c r="R8">
        <v>42.392195999999998</v>
      </c>
      <c r="S8">
        <v>26.390910000000002</v>
      </c>
      <c r="T8">
        <v>0</v>
      </c>
      <c r="U8">
        <v>345.375</v>
      </c>
      <c r="V8">
        <v>18.140333999999999</v>
      </c>
      <c r="W8">
        <v>34.799309999999998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54.567</v>
      </c>
      <c r="AL8">
        <v>1.3944000000000001</v>
      </c>
      <c r="AM8">
        <v>0</v>
      </c>
      <c r="AN8">
        <v>0.82259000000000004</v>
      </c>
      <c r="AO8">
        <v>0</v>
      </c>
      <c r="AP8">
        <v>0</v>
      </c>
      <c r="AQ8">
        <v>0</v>
      </c>
      <c r="AR8">
        <v>35.328000000000003</v>
      </c>
      <c r="AS8">
        <v>16.680479999999999</v>
      </c>
      <c r="AT8">
        <v>15.00135</v>
      </c>
      <c r="AU8">
        <v>0</v>
      </c>
      <c r="AV8">
        <v>29.61</v>
      </c>
      <c r="AW8">
        <v>71.458799999999997</v>
      </c>
      <c r="AX8">
        <v>92.063999999999993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2575.793619</v>
      </c>
    </row>
    <row r="9" spans="1:121">
      <c r="A9" t="s">
        <v>51</v>
      </c>
      <c r="B9">
        <v>0</v>
      </c>
      <c r="C9">
        <v>14.91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638.98456399999998</v>
      </c>
      <c r="L9">
        <v>653.15250000000003</v>
      </c>
      <c r="M9">
        <v>92</v>
      </c>
      <c r="N9">
        <v>59.0625</v>
      </c>
      <c r="O9">
        <v>59.359499999999997</v>
      </c>
      <c r="P9">
        <v>125.58750000000001</v>
      </c>
      <c r="Q9">
        <v>10.911809999999999</v>
      </c>
      <c r="R9">
        <v>42.392195999999998</v>
      </c>
      <c r="S9">
        <v>26.390910000000002</v>
      </c>
      <c r="T9">
        <v>0</v>
      </c>
      <c r="U9">
        <v>345.375</v>
      </c>
      <c r="V9">
        <v>18.140333999999999</v>
      </c>
      <c r="W9">
        <v>34.799309999999998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54.567</v>
      </c>
      <c r="AL9">
        <v>1.3944000000000001</v>
      </c>
      <c r="AM9">
        <v>0</v>
      </c>
      <c r="AN9">
        <v>0.82259000000000004</v>
      </c>
      <c r="AO9">
        <v>0</v>
      </c>
      <c r="AP9">
        <v>0</v>
      </c>
      <c r="AQ9">
        <v>0</v>
      </c>
      <c r="AR9">
        <v>3.8639999999999999</v>
      </c>
      <c r="AS9">
        <v>4.7081999999999997</v>
      </c>
      <c r="AT9">
        <v>15.00135</v>
      </c>
      <c r="AU9">
        <v>0</v>
      </c>
      <c r="AV9">
        <v>29.61</v>
      </c>
      <c r="AW9">
        <v>71.458799999999997</v>
      </c>
      <c r="AX9">
        <v>92.063999999999993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2550.946089</v>
      </c>
    </row>
    <row r="10" spans="1:121">
      <c r="A10" t="s">
        <v>52</v>
      </c>
      <c r="B10">
        <v>0</v>
      </c>
      <c r="C10">
        <v>14.91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658.04174999999998</v>
      </c>
      <c r="L10">
        <v>653.15250000000003</v>
      </c>
      <c r="M10">
        <v>92</v>
      </c>
      <c r="N10">
        <v>59.0625</v>
      </c>
      <c r="O10">
        <v>59.359499999999997</v>
      </c>
      <c r="P10">
        <v>125.58750000000001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345.375</v>
      </c>
      <c r="V10">
        <v>18.140333999999999</v>
      </c>
      <c r="W10">
        <v>34.799309999999998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54.567</v>
      </c>
      <c r="AL10">
        <v>1.3944000000000001</v>
      </c>
      <c r="AM10">
        <v>0</v>
      </c>
      <c r="AN10">
        <v>0.82259000000000004</v>
      </c>
      <c r="AO10">
        <v>0</v>
      </c>
      <c r="AP10">
        <v>0</v>
      </c>
      <c r="AQ10">
        <v>0</v>
      </c>
      <c r="AR10">
        <v>2.4287999999999998</v>
      </c>
      <c r="AS10">
        <v>4.7081999999999997</v>
      </c>
      <c r="AT10">
        <v>15.00135</v>
      </c>
      <c r="AU10">
        <v>0</v>
      </c>
      <c r="AV10">
        <v>29.61</v>
      </c>
      <c r="AW10">
        <v>71.458799999999997</v>
      </c>
      <c r="AX10">
        <v>92.063999999999993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2568.5680750000001</v>
      </c>
    </row>
    <row r="11" spans="1:121">
      <c r="A11" t="s">
        <v>53</v>
      </c>
      <c r="B11">
        <v>0</v>
      </c>
      <c r="C11">
        <v>14.91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658.04174999999998</v>
      </c>
      <c r="L11">
        <v>653.15250000000003</v>
      </c>
      <c r="M11">
        <v>92</v>
      </c>
      <c r="N11">
        <v>59.0625</v>
      </c>
      <c r="O11">
        <v>59.359499999999997</v>
      </c>
      <c r="P11">
        <v>125.58750000000001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345.375</v>
      </c>
      <c r="V11">
        <v>18.140333999999999</v>
      </c>
      <c r="W11">
        <v>34.799309999999998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0</v>
      </c>
      <c r="AH11">
        <v>0</v>
      </c>
      <c r="AI11">
        <v>0</v>
      </c>
      <c r="AJ11">
        <v>0</v>
      </c>
      <c r="AK11">
        <v>54.567</v>
      </c>
      <c r="AL11">
        <v>1.3944000000000001</v>
      </c>
      <c r="AM11">
        <v>0</v>
      </c>
      <c r="AN11">
        <v>0.82259000000000004</v>
      </c>
      <c r="AO11">
        <v>0</v>
      </c>
      <c r="AP11">
        <v>0</v>
      </c>
      <c r="AQ11">
        <v>0</v>
      </c>
      <c r="AR11">
        <v>2.4287999999999998</v>
      </c>
      <c r="AS11">
        <v>4.7081999999999997</v>
      </c>
      <c r="AT11">
        <v>15.00135</v>
      </c>
      <c r="AU11">
        <v>0</v>
      </c>
      <c r="AV11">
        <v>29.61</v>
      </c>
      <c r="AW11">
        <v>71.458799999999997</v>
      </c>
      <c r="AX11">
        <v>92.063999999999993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2568.5680750000001</v>
      </c>
    </row>
    <row r="12" spans="1:121">
      <c r="A12" t="s">
        <v>54</v>
      </c>
      <c r="B12">
        <v>0</v>
      </c>
      <c r="C12">
        <v>14.91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676.63049999999998</v>
      </c>
      <c r="L12">
        <v>653.15250000000003</v>
      </c>
      <c r="M12">
        <v>92</v>
      </c>
      <c r="N12">
        <v>59.0625</v>
      </c>
      <c r="O12">
        <v>59.359499999999997</v>
      </c>
      <c r="P12">
        <v>125.58750000000001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345.375</v>
      </c>
      <c r="V12">
        <v>18.140333999999999</v>
      </c>
      <c r="W12">
        <v>34.799309999999998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0</v>
      </c>
      <c r="AH12">
        <v>0</v>
      </c>
      <c r="AI12">
        <v>0</v>
      </c>
      <c r="AJ12">
        <v>0</v>
      </c>
      <c r="AK12">
        <v>54.567</v>
      </c>
      <c r="AL12">
        <v>1.3944000000000001</v>
      </c>
      <c r="AM12">
        <v>0</v>
      </c>
      <c r="AN12">
        <v>0.82259000000000004</v>
      </c>
      <c r="AO12">
        <v>0</v>
      </c>
      <c r="AP12">
        <v>0</v>
      </c>
      <c r="AQ12">
        <v>0</v>
      </c>
      <c r="AR12">
        <v>2.4287999999999998</v>
      </c>
      <c r="AS12">
        <v>4.7081999999999997</v>
      </c>
      <c r="AT12">
        <v>15.00135</v>
      </c>
      <c r="AU12">
        <v>0</v>
      </c>
      <c r="AV12">
        <v>29.61</v>
      </c>
      <c r="AW12">
        <v>71.458799999999997</v>
      </c>
      <c r="AX12">
        <v>92.063999999999993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2587.1568250000005</v>
      </c>
    </row>
    <row r="13" spans="1:121">
      <c r="A13" t="s">
        <v>55</v>
      </c>
      <c r="B13">
        <v>0</v>
      </c>
      <c r="C13">
        <v>14.91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683.12912700000004</v>
      </c>
      <c r="L13">
        <v>653.15250000000003</v>
      </c>
      <c r="M13">
        <v>92</v>
      </c>
      <c r="N13">
        <v>59.0625</v>
      </c>
      <c r="O13">
        <v>59.359499999999997</v>
      </c>
      <c r="P13">
        <v>125.58750000000001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345.375</v>
      </c>
      <c r="V13">
        <v>18.140333999999999</v>
      </c>
      <c r="W13">
        <v>34.799309999999998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0</v>
      </c>
      <c r="AH13">
        <v>0</v>
      </c>
      <c r="AI13">
        <v>0</v>
      </c>
      <c r="AJ13">
        <v>0</v>
      </c>
      <c r="AK13">
        <v>54.567</v>
      </c>
      <c r="AL13">
        <v>1.3944000000000001</v>
      </c>
      <c r="AM13">
        <v>0</v>
      </c>
      <c r="AN13">
        <v>0.82259000000000004</v>
      </c>
      <c r="AO13">
        <v>0</v>
      </c>
      <c r="AP13">
        <v>0</v>
      </c>
      <c r="AQ13">
        <v>0</v>
      </c>
      <c r="AR13">
        <v>2.4287999999999998</v>
      </c>
      <c r="AS13">
        <v>4.8427199999999999</v>
      </c>
      <c r="AT13">
        <v>15.00135</v>
      </c>
      <c r="AU13">
        <v>0</v>
      </c>
      <c r="AV13">
        <v>29.61</v>
      </c>
      <c r="AW13">
        <v>71.458799999999997</v>
      </c>
      <c r="AX13">
        <v>92.063999999999993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2593.7899720000009</v>
      </c>
    </row>
    <row r="14" spans="1:121">
      <c r="A14" t="s">
        <v>56</v>
      </c>
      <c r="B14">
        <v>0</v>
      </c>
      <c r="C14">
        <v>14.91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683.12912700000004</v>
      </c>
      <c r="L14">
        <v>653.15250000000003</v>
      </c>
      <c r="M14">
        <v>92</v>
      </c>
      <c r="N14">
        <v>59.0625</v>
      </c>
      <c r="O14">
        <v>59.359499999999997</v>
      </c>
      <c r="P14">
        <v>125.58750000000001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345.375</v>
      </c>
      <c r="V14">
        <v>18.140333999999999</v>
      </c>
      <c r="W14">
        <v>34.799309999999998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0</v>
      </c>
      <c r="AH14">
        <v>0</v>
      </c>
      <c r="AI14">
        <v>0</v>
      </c>
      <c r="AJ14">
        <v>0</v>
      </c>
      <c r="AK14">
        <v>54.567</v>
      </c>
      <c r="AL14">
        <v>1.3944000000000001</v>
      </c>
      <c r="AM14">
        <v>0</v>
      </c>
      <c r="AN14">
        <v>0.82259000000000004</v>
      </c>
      <c r="AO14">
        <v>0</v>
      </c>
      <c r="AP14">
        <v>0</v>
      </c>
      <c r="AQ14">
        <v>0</v>
      </c>
      <c r="AR14">
        <v>2.4287999999999998</v>
      </c>
      <c r="AS14">
        <v>4.8427199999999999</v>
      </c>
      <c r="AT14">
        <v>15.00135</v>
      </c>
      <c r="AU14">
        <v>0</v>
      </c>
      <c r="AV14">
        <v>29.61</v>
      </c>
      <c r="AW14">
        <v>71.458799999999997</v>
      </c>
      <c r="AX14">
        <v>92.063999999999993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2593.7899720000009</v>
      </c>
    </row>
    <row r="15" spans="1:121">
      <c r="A15" t="s">
        <v>57</v>
      </c>
      <c r="B15">
        <v>0</v>
      </c>
      <c r="C15">
        <v>14.91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683.12912700000004</v>
      </c>
      <c r="L15">
        <v>653.15250000000003</v>
      </c>
      <c r="M15">
        <v>92</v>
      </c>
      <c r="N15">
        <v>59.0625</v>
      </c>
      <c r="O15">
        <v>59.359499999999997</v>
      </c>
      <c r="P15">
        <v>125.58750000000001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345.375</v>
      </c>
      <c r="V15">
        <v>18.140333999999999</v>
      </c>
      <c r="W15">
        <v>34.799309999999998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6.4089999999999998</v>
      </c>
      <c r="AG15">
        <v>0</v>
      </c>
      <c r="AH15">
        <v>0</v>
      </c>
      <c r="AI15">
        <v>0</v>
      </c>
      <c r="AJ15">
        <v>0</v>
      </c>
      <c r="AK15">
        <v>54.567</v>
      </c>
      <c r="AL15">
        <v>1.3944000000000001</v>
      </c>
      <c r="AM15">
        <v>0</v>
      </c>
      <c r="AN15">
        <v>0.82259000000000004</v>
      </c>
      <c r="AO15">
        <v>0</v>
      </c>
      <c r="AP15">
        <v>0</v>
      </c>
      <c r="AQ15">
        <v>0</v>
      </c>
      <c r="AR15">
        <v>2.4287999999999998</v>
      </c>
      <c r="AS15">
        <v>4.8427199999999999</v>
      </c>
      <c r="AT15">
        <v>15.00135</v>
      </c>
      <c r="AU15">
        <v>0</v>
      </c>
      <c r="AV15">
        <v>29.61</v>
      </c>
      <c r="AW15">
        <v>71.458799999999997</v>
      </c>
      <c r="AX15">
        <v>92.063999999999993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2591.3249720000013</v>
      </c>
    </row>
    <row r="16" spans="1:121">
      <c r="A16" t="s">
        <v>58</v>
      </c>
      <c r="B16">
        <v>0</v>
      </c>
      <c r="C16">
        <v>14.91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683.12912700000004</v>
      </c>
      <c r="L16">
        <v>653.15250000000003</v>
      </c>
      <c r="M16">
        <v>92</v>
      </c>
      <c r="N16">
        <v>59.0625</v>
      </c>
      <c r="O16">
        <v>59.359499999999997</v>
      </c>
      <c r="P16">
        <v>125.58750000000001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345.375</v>
      </c>
      <c r="V16">
        <v>18.140333999999999</v>
      </c>
      <c r="W16">
        <v>34.799309999999998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6.4089999999999998</v>
      </c>
      <c r="AG16">
        <v>0</v>
      </c>
      <c r="AH16">
        <v>0</v>
      </c>
      <c r="AI16">
        <v>0</v>
      </c>
      <c r="AJ16">
        <v>0</v>
      </c>
      <c r="AK16">
        <v>54.567</v>
      </c>
      <c r="AL16">
        <v>1.3944000000000001</v>
      </c>
      <c r="AM16">
        <v>0</v>
      </c>
      <c r="AN16">
        <v>0.82259000000000004</v>
      </c>
      <c r="AO16">
        <v>0</v>
      </c>
      <c r="AP16">
        <v>0</v>
      </c>
      <c r="AQ16">
        <v>0</v>
      </c>
      <c r="AR16">
        <v>2.4287999999999998</v>
      </c>
      <c r="AS16">
        <v>4.8427199999999999</v>
      </c>
      <c r="AT16">
        <v>15.00135</v>
      </c>
      <c r="AU16">
        <v>0</v>
      </c>
      <c r="AV16">
        <v>29.61</v>
      </c>
      <c r="AW16">
        <v>71.458799999999997</v>
      </c>
      <c r="AX16">
        <v>92.063999999999993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2591.3249720000013</v>
      </c>
    </row>
    <row r="17" spans="1:117">
      <c r="A17" t="s">
        <v>59</v>
      </c>
      <c r="B17">
        <v>0</v>
      </c>
      <c r="C17">
        <v>14.91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683.12912700000004</v>
      </c>
      <c r="L17">
        <v>653.15250000000003</v>
      </c>
      <c r="M17">
        <v>92</v>
      </c>
      <c r="N17">
        <v>59.0625</v>
      </c>
      <c r="O17">
        <v>59.359499999999997</v>
      </c>
      <c r="P17">
        <v>125.58750000000001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345.375</v>
      </c>
      <c r="V17">
        <v>18.140333999999999</v>
      </c>
      <c r="W17">
        <v>34.799309999999998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6.4089999999999998</v>
      </c>
      <c r="AG17">
        <v>0</v>
      </c>
      <c r="AH17">
        <v>0</v>
      </c>
      <c r="AI17">
        <v>0</v>
      </c>
      <c r="AJ17">
        <v>0</v>
      </c>
      <c r="AK17">
        <v>54.567</v>
      </c>
      <c r="AL17">
        <v>1.3944000000000001</v>
      </c>
      <c r="AM17">
        <v>0</v>
      </c>
      <c r="AN17">
        <v>0.82259000000000004</v>
      </c>
      <c r="AO17">
        <v>0</v>
      </c>
      <c r="AP17">
        <v>0</v>
      </c>
      <c r="AQ17">
        <v>0</v>
      </c>
      <c r="AR17">
        <v>2.4287999999999998</v>
      </c>
      <c r="AS17">
        <v>4.8427199999999999</v>
      </c>
      <c r="AT17">
        <v>15.00135</v>
      </c>
      <c r="AU17">
        <v>0</v>
      </c>
      <c r="AV17">
        <v>29.61</v>
      </c>
      <c r="AW17">
        <v>71.458799999999997</v>
      </c>
      <c r="AX17">
        <v>92.063999999999993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2591.3249720000013</v>
      </c>
    </row>
    <row r="18" spans="1:117">
      <c r="A18" t="s">
        <v>60</v>
      </c>
      <c r="B18">
        <v>0</v>
      </c>
      <c r="C18">
        <v>14.91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683.12912700000004</v>
      </c>
      <c r="L18">
        <v>653.15250000000003</v>
      </c>
      <c r="M18">
        <v>92</v>
      </c>
      <c r="N18">
        <v>59.0625</v>
      </c>
      <c r="O18">
        <v>59.359499999999997</v>
      </c>
      <c r="P18">
        <v>125.58750000000001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345.375</v>
      </c>
      <c r="V18">
        <v>18.140333999999999</v>
      </c>
      <c r="W18">
        <v>34.799309999999998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6.4089999999999998</v>
      </c>
      <c r="AG18">
        <v>0</v>
      </c>
      <c r="AH18">
        <v>0</v>
      </c>
      <c r="AI18">
        <v>0</v>
      </c>
      <c r="AJ18">
        <v>0</v>
      </c>
      <c r="AK18">
        <v>54.567</v>
      </c>
      <c r="AL18">
        <v>1.3944000000000001</v>
      </c>
      <c r="AM18">
        <v>0</v>
      </c>
      <c r="AN18">
        <v>0.82259000000000004</v>
      </c>
      <c r="AO18">
        <v>0</v>
      </c>
      <c r="AP18">
        <v>0</v>
      </c>
      <c r="AQ18">
        <v>0</v>
      </c>
      <c r="AR18">
        <v>2.4287999999999998</v>
      </c>
      <c r="AS18">
        <v>4.8427199999999999</v>
      </c>
      <c r="AT18">
        <v>15.00135</v>
      </c>
      <c r="AU18">
        <v>0</v>
      </c>
      <c r="AV18">
        <v>29.61</v>
      </c>
      <c r="AW18">
        <v>71.458799999999997</v>
      </c>
      <c r="AX18">
        <v>92.063999999999993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2591.3249720000013</v>
      </c>
    </row>
    <row r="19" spans="1:117">
      <c r="A19" t="s">
        <v>61</v>
      </c>
      <c r="B19">
        <v>0</v>
      </c>
      <c r="C19">
        <v>14.91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683.12912700000004</v>
      </c>
      <c r="L19">
        <v>653.15250000000003</v>
      </c>
      <c r="M19">
        <v>92</v>
      </c>
      <c r="N19">
        <v>59.0625</v>
      </c>
      <c r="O19">
        <v>59.359499999999997</v>
      </c>
      <c r="P19">
        <v>125.58750000000001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345.375</v>
      </c>
      <c r="V19">
        <v>18.140333999999999</v>
      </c>
      <c r="W19">
        <v>34.799309999999998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6.4089999999999998</v>
      </c>
      <c r="AG19">
        <v>0</v>
      </c>
      <c r="AH19">
        <v>0</v>
      </c>
      <c r="AI19">
        <v>0</v>
      </c>
      <c r="AJ19">
        <v>0</v>
      </c>
      <c r="AK19">
        <v>54.567</v>
      </c>
      <c r="AL19">
        <v>1.3944000000000001</v>
      </c>
      <c r="AM19">
        <v>0</v>
      </c>
      <c r="AN19">
        <v>0.82259000000000004</v>
      </c>
      <c r="AO19">
        <v>0</v>
      </c>
      <c r="AP19">
        <v>0</v>
      </c>
      <c r="AQ19">
        <v>0</v>
      </c>
      <c r="AR19">
        <v>2.4287999999999998</v>
      </c>
      <c r="AS19">
        <v>4.9772400000000001</v>
      </c>
      <c r="AT19">
        <v>15.00135</v>
      </c>
      <c r="AU19">
        <v>0</v>
      </c>
      <c r="AV19">
        <v>29.61</v>
      </c>
      <c r="AW19">
        <v>71.458799999999997</v>
      </c>
      <c r="AX19">
        <v>92.063999999999993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2591.4594920000013</v>
      </c>
    </row>
    <row r="20" spans="1:117">
      <c r="A20" t="s">
        <v>62</v>
      </c>
      <c r="B20">
        <v>0</v>
      </c>
      <c r="C20">
        <v>14.91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683.12912700000004</v>
      </c>
      <c r="L20">
        <v>653.15250000000003</v>
      </c>
      <c r="M20">
        <v>92</v>
      </c>
      <c r="N20">
        <v>59.0625</v>
      </c>
      <c r="O20">
        <v>59.359499999999997</v>
      </c>
      <c r="P20">
        <v>125.58750000000001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345.375</v>
      </c>
      <c r="V20">
        <v>18.140333999999999</v>
      </c>
      <c r="W20">
        <v>34.799309999999998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6.4089999999999998</v>
      </c>
      <c r="AG20">
        <v>0</v>
      </c>
      <c r="AH20">
        <v>0</v>
      </c>
      <c r="AI20">
        <v>0</v>
      </c>
      <c r="AJ20">
        <v>0</v>
      </c>
      <c r="AK20">
        <v>54.567</v>
      </c>
      <c r="AL20">
        <v>1.3944000000000001</v>
      </c>
      <c r="AM20">
        <v>0</v>
      </c>
      <c r="AN20">
        <v>0.82259000000000004</v>
      </c>
      <c r="AO20">
        <v>0</v>
      </c>
      <c r="AP20">
        <v>0</v>
      </c>
      <c r="AQ20">
        <v>14.742000000000001</v>
      </c>
      <c r="AR20">
        <v>2.4287999999999998</v>
      </c>
      <c r="AS20">
        <v>4.9772400000000001</v>
      </c>
      <c r="AT20">
        <v>15.00135</v>
      </c>
      <c r="AU20">
        <v>0</v>
      </c>
      <c r="AV20">
        <v>29.61</v>
      </c>
      <c r="AW20">
        <v>71.458799999999997</v>
      </c>
      <c r="AX20">
        <v>92.063999999999993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2606.2014920000015</v>
      </c>
    </row>
    <row r="21" spans="1:117">
      <c r="A21" t="s">
        <v>63</v>
      </c>
      <c r="B21">
        <v>0</v>
      </c>
      <c r="C21">
        <v>14.91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683.12912700000004</v>
      </c>
      <c r="L21">
        <v>653.15250000000003</v>
      </c>
      <c r="M21">
        <v>92</v>
      </c>
      <c r="N21">
        <v>59.0625</v>
      </c>
      <c r="O21">
        <v>59.359499999999997</v>
      </c>
      <c r="P21">
        <v>125.58750000000001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345.375</v>
      </c>
      <c r="V21">
        <v>18.140333999999999</v>
      </c>
      <c r="W21">
        <v>34.799309999999998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6.4089999999999998</v>
      </c>
      <c r="AG21">
        <v>0</v>
      </c>
      <c r="AH21">
        <v>0</v>
      </c>
      <c r="AI21">
        <v>0</v>
      </c>
      <c r="AJ21">
        <v>0</v>
      </c>
      <c r="AK21">
        <v>54.567</v>
      </c>
      <c r="AL21">
        <v>1.3944000000000001</v>
      </c>
      <c r="AM21">
        <v>0</v>
      </c>
      <c r="AN21">
        <v>0.82259000000000004</v>
      </c>
      <c r="AO21">
        <v>0</v>
      </c>
      <c r="AP21">
        <v>6.4050000000000002</v>
      </c>
      <c r="AQ21">
        <v>15.561</v>
      </c>
      <c r="AR21">
        <v>2.4287999999999998</v>
      </c>
      <c r="AS21">
        <v>4.9772400000000001</v>
      </c>
      <c r="AT21">
        <v>15.00135</v>
      </c>
      <c r="AU21">
        <v>0</v>
      </c>
      <c r="AV21">
        <v>29.61</v>
      </c>
      <c r="AW21">
        <v>71.458799999999997</v>
      </c>
      <c r="AX21">
        <v>92.063999999999993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2629.9043440000019</v>
      </c>
    </row>
    <row r="22" spans="1:117">
      <c r="A22" t="s">
        <v>64</v>
      </c>
      <c r="B22">
        <v>0</v>
      </c>
      <c r="C22">
        <v>14.91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683.12912700000004</v>
      </c>
      <c r="L22">
        <v>653.15250000000003</v>
      </c>
      <c r="M22">
        <v>92</v>
      </c>
      <c r="N22">
        <v>59.0625</v>
      </c>
      <c r="O22">
        <v>59.359499999999997</v>
      </c>
      <c r="P22">
        <v>125.58750000000001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345.375</v>
      </c>
      <c r="V22">
        <v>18.140333999999999</v>
      </c>
      <c r="W22">
        <v>34.799309999999998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6.4089999999999998</v>
      </c>
      <c r="AG22">
        <v>0</v>
      </c>
      <c r="AH22">
        <v>0</v>
      </c>
      <c r="AI22">
        <v>0</v>
      </c>
      <c r="AJ22">
        <v>0</v>
      </c>
      <c r="AK22">
        <v>54.567</v>
      </c>
      <c r="AL22">
        <v>1.3944000000000001</v>
      </c>
      <c r="AM22">
        <v>0</v>
      </c>
      <c r="AN22">
        <v>0.82259000000000004</v>
      </c>
      <c r="AO22">
        <v>0</v>
      </c>
      <c r="AP22">
        <v>6.4050000000000002</v>
      </c>
      <c r="AQ22">
        <v>31.122</v>
      </c>
      <c r="AR22">
        <v>2.4287999999999998</v>
      </c>
      <c r="AS22">
        <v>4.9772400000000001</v>
      </c>
      <c r="AT22">
        <v>15.00135</v>
      </c>
      <c r="AU22">
        <v>0</v>
      </c>
      <c r="AV22">
        <v>29.61</v>
      </c>
      <c r="AW22">
        <v>71.458799999999997</v>
      </c>
      <c r="AX22">
        <v>92.063999999999993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2645.4653440000016</v>
      </c>
    </row>
    <row r="23" spans="1:117">
      <c r="A23" t="s">
        <v>65</v>
      </c>
      <c r="B23">
        <v>0</v>
      </c>
      <c r="C23">
        <v>14.91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683.12912700000004</v>
      </c>
      <c r="L23">
        <v>653.15250000000003</v>
      </c>
      <c r="M23">
        <v>92</v>
      </c>
      <c r="N23">
        <v>59.0625</v>
      </c>
      <c r="O23">
        <v>59.359499999999997</v>
      </c>
      <c r="P23">
        <v>125.58750000000001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345.375</v>
      </c>
      <c r="V23">
        <v>18.140333999999999</v>
      </c>
      <c r="W23">
        <v>34.799309999999998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6.4089999999999998</v>
      </c>
      <c r="AG23">
        <v>0</v>
      </c>
      <c r="AH23">
        <v>0</v>
      </c>
      <c r="AI23">
        <v>0</v>
      </c>
      <c r="AJ23">
        <v>0</v>
      </c>
      <c r="AK23">
        <v>54.567</v>
      </c>
      <c r="AL23">
        <v>1.3944000000000001</v>
      </c>
      <c r="AM23">
        <v>0</v>
      </c>
      <c r="AN23">
        <v>0.82259000000000004</v>
      </c>
      <c r="AO23">
        <v>0</v>
      </c>
      <c r="AP23">
        <v>6.4050000000000002</v>
      </c>
      <c r="AQ23">
        <v>31.122</v>
      </c>
      <c r="AR23">
        <v>2.4287999999999998</v>
      </c>
      <c r="AS23">
        <v>4.9772400000000001</v>
      </c>
      <c r="AT23">
        <v>15.00135</v>
      </c>
      <c r="AU23">
        <v>0</v>
      </c>
      <c r="AV23">
        <v>29.61</v>
      </c>
      <c r="AW23">
        <v>71.458799999999997</v>
      </c>
      <c r="AX23">
        <v>92.063999999999993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2645.4653440000016</v>
      </c>
    </row>
    <row r="24" spans="1:117">
      <c r="A24" t="s">
        <v>66</v>
      </c>
      <c r="B24">
        <v>0</v>
      </c>
      <c r="C24">
        <v>14.91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683.12912700000004</v>
      </c>
      <c r="L24">
        <v>653.15250000000003</v>
      </c>
      <c r="M24">
        <v>92</v>
      </c>
      <c r="N24">
        <v>59.0625</v>
      </c>
      <c r="O24">
        <v>59.359499999999997</v>
      </c>
      <c r="P24">
        <v>125.58750000000001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345.375</v>
      </c>
      <c r="V24">
        <v>18.140333999999999</v>
      </c>
      <c r="W24">
        <v>34.799309999999998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6.4089999999999998</v>
      </c>
      <c r="AG24">
        <v>0</v>
      </c>
      <c r="AH24">
        <v>17.045999999999999</v>
      </c>
      <c r="AI24">
        <v>0</v>
      </c>
      <c r="AJ24">
        <v>0</v>
      </c>
      <c r="AK24">
        <v>54.567</v>
      </c>
      <c r="AL24">
        <v>1.3944000000000001</v>
      </c>
      <c r="AM24">
        <v>0</v>
      </c>
      <c r="AN24">
        <v>0.82259000000000004</v>
      </c>
      <c r="AO24">
        <v>0</v>
      </c>
      <c r="AP24">
        <v>6.4050000000000002</v>
      </c>
      <c r="AQ24">
        <v>31.122</v>
      </c>
      <c r="AR24">
        <v>3.3119999999999998</v>
      </c>
      <c r="AS24">
        <v>6.0533999999999999</v>
      </c>
      <c r="AT24">
        <v>15.00135</v>
      </c>
      <c r="AU24">
        <v>0</v>
      </c>
      <c r="AV24">
        <v>29.61</v>
      </c>
      <c r="AW24">
        <v>71.458799999999997</v>
      </c>
      <c r="AX24">
        <v>92.063999999999993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2664.4707040000008</v>
      </c>
    </row>
    <row r="25" spans="1:117">
      <c r="A25" t="s">
        <v>67</v>
      </c>
      <c r="B25">
        <v>0</v>
      </c>
      <c r="C25">
        <v>14.91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683.12912700000004</v>
      </c>
      <c r="L25">
        <v>653.15250000000003</v>
      </c>
      <c r="M25">
        <v>92</v>
      </c>
      <c r="N25">
        <v>59.0625</v>
      </c>
      <c r="O25">
        <v>59.359499999999997</v>
      </c>
      <c r="P25">
        <v>125.58750000000001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345.375</v>
      </c>
      <c r="V25">
        <v>18.140333999999999</v>
      </c>
      <c r="W25">
        <v>34.799309999999998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6.4089999999999998</v>
      </c>
      <c r="AG25">
        <v>0</v>
      </c>
      <c r="AH25">
        <v>35.985999999999997</v>
      </c>
      <c r="AI25">
        <v>0</v>
      </c>
      <c r="AJ25">
        <v>0</v>
      </c>
      <c r="AK25">
        <v>54.567</v>
      </c>
      <c r="AL25">
        <v>1.3944000000000001</v>
      </c>
      <c r="AM25">
        <v>0</v>
      </c>
      <c r="AN25">
        <v>0.82259000000000004</v>
      </c>
      <c r="AO25">
        <v>0</v>
      </c>
      <c r="AP25">
        <v>0</v>
      </c>
      <c r="AQ25">
        <v>46.683</v>
      </c>
      <c r="AR25">
        <v>35.328000000000003</v>
      </c>
      <c r="AS25">
        <v>6.0533999999999999</v>
      </c>
      <c r="AT25">
        <v>15.00135</v>
      </c>
      <c r="AU25">
        <v>0</v>
      </c>
      <c r="AV25">
        <v>29.61</v>
      </c>
      <c r="AW25">
        <v>71.458799999999997</v>
      </c>
      <c r="AX25">
        <v>92.063999999999993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2724.5827040000008</v>
      </c>
    </row>
    <row r="26" spans="1:117">
      <c r="A26" t="s">
        <v>68</v>
      </c>
      <c r="B26">
        <v>0</v>
      </c>
      <c r="C26">
        <v>14.91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683.12912700000004</v>
      </c>
      <c r="L26">
        <v>653.15250000000003</v>
      </c>
      <c r="M26">
        <v>92</v>
      </c>
      <c r="N26">
        <v>59.0625</v>
      </c>
      <c r="O26">
        <v>59.359499999999997</v>
      </c>
      <c r="P26">
        <v>125.58750000000001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345.375</v>
      </c>
      <c r="V26">
        <v>18.140333999999999</v>
      </c>
      <c r="W26">
        <v>34.799309999999998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9.1360360000000007</v>
      </c>
      <c r="AE26">
        <v>16.478852</v>
      </c>
      <c r="AF26">
        <v>12.818</v>
      </c>
      <c r="AG26">
        <v>0</v>
      </c>
      <c r="AH26">
        <v>53.031999999999996</v>
      </c>
      <c r="AI26">
        <v>0</v>
      </c>
      <c r="AJ26">
        <v>0</v>
      </c>
      <c r="AK26">
        <v>54.567</v>
      </c>
      <c r="AL26">
        <v>1.3944000000000001</v>
      </c>
      <c r="AM26">
        <v>0</v>
      </c>
      <c r="AN26">
        <v>0.82259000000000004</v>
      </c>
      <c r="AO26">
        <v>0</v>
      </c>
      <c r="AP26">
        <v>0</v>
      </c>
      <c r="AQ26">
        <v>46.683</v>
      </c>
      <c r="AR26">
        <v>35.328000000000003</v>
      </c>
      <c r="AS26">
        <v>6.0533999999999999</v>
      </c>
      <c r="AT26">
        <v>15.00135</v>
      </c>
      <c r="AU26">
        <v>0</v>
      </c>
      <c r="AV26">
        <v>29.61</v>
      </c>
      <c r="AW26">
        <v>71.458799999999997</v>
      </c>
      <c r="AX26">
        <v>92.063999999999993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2757.1737400000011</v>
      </c>
    </row>
    <row r="27" spans="1:117">
      <c r="A27" t="s">
        <v>69</v>
      </c>
      <c r="B27">
        <v>0</v>
      </c>
      <c r="C27">
        <v>14.91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683.12912700000004</v>
      </c>
      <c r="L27">
        <v>653.15250000000003</v>
      </c>
      <c r="M27">
        <v>92</v>
      </c>
      <c r="N27">
        <v>59.0625</v>
      </c>
      <c r="O27">
        <v>59.359499999999997</v>
      </c>
      <c r="P27">
        <v>125.58750000000001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367.875</v>
      </c>
      <c r="V27">
        <v>18.140333999999999</v>
      </c>
      <c r="W27">
        <v>34.799309999999998</v>
      </c>
      <c r="X27">
        <v>147.515625</v>
      </c>
      <c r="Y27">
        <v>0</v>
      </c>
      <c r="Z27">
        <v>1.1000000000000001</v>
      </c>
      <c r="AA27">
        <v>8.2949999999999999</v>
      </c>
      <c r="AB27">
        <v>6.665</v>
      </c>
      <c r="AC27">
        <v>9.6778399999999998</v>
      </c>
      <c r="AD27">
        <v>18.272072000000001</v>
      </c>
      <c r="AE27">
        <v>32.957704</v>
      </c>
      <c r="AF27">
        <v>19.227</v>
      </c>
      <c r="AG27">
        <v>0</v>
      </c>
      <c r="AH27">
        <v>75.760000000000005</v>
      </c>
      <c r="AI27">
        <v>0</v>
      </c>
      <c r="AJ27">
        <v>0</v>
      </c>
      <c r="AK27">
        <v>54.567</v>
      </c>
      <c r="AL27">
        <v>1.3944000000000001</v>
      </c>
      <c r="AM27">
        <v>4.1322999999999999</v>
      </c>
      <c r="AN27">
        <v>0.82259000000000004</v>
      </c>
      <c r="AO27">
        <v>0</v>
      </c>
      <c r="AP27">
        <v>0</v>
      </c>
      <c r="AQ27">
        <v>46.683</v>
      </c>
      <c r="AR27">
        <v>3.3119999999999998</v>
      </c>
      <c r="AS27">
        <v>4.9772400000000001</v>
      </c>
      <c r="AT27">
        <v>15.00135</v>
      </c>
      <c r="AU27">
        <v>0</v>
      </c>
      <c r="AV27">
        <v>29.61</v>
      </c>
      <c r="AW27">
        <v>71.458799999999997</v>
      </c>
      <c r="AX27">
        <v>91.516000000000005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2830.6556080000014</v>
      </c>
    </row>
    <row r="28" spans="1:117">
      <c r="A28" t="s">
        <v>70</v>
      </c>
      <c r="B28">
        <v>0</v>
      </c>
      <c r="C28">
        <v>14.91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683.12912700000004</v>
      </c>
      <c r="L28">
        <v>653.15250000000003</v>
      </c>
      <c r="M28">
        <v>92</v>
      </c>
      <c r="N28">
        <v>59.0625</v>
      </c>
      <c r="O28">
        <v>59.359499999999997</v>
      </c>
      <c r="P28">
        <v>125.58750000000001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373.5</v>
      </c>
      <c r="V28">
        <v>18.140333999999999</v>
      </c>
      <c r="W28">
        <v>34.799309999999998</v>
      </c>
      <c r="X28">
        <v>147.515625</v>
      </c>
      <c r="Y28">
        <v>0</v>
      </c>
      <c r="Z28">
        <v>13.041600000000001</v>
      </c>
      <c r="AA28">
        <v>14.04936</v>
      </c>
      <c r="AB28">
        <v>39.510120000000001</v>
      </c>
      <c r="AC28">
        <v>29.062808</v>
      </c>
      <c r="AD28">
        <v>27.408107999999999</v>
      </c>
      <c r="AE28">
        <v>49.436556000000003</v>
      </c>
      <c r="AF28">
        <v>37.468000000000004</v>
      </c>
      <c r="AG28">
        <v>0</v>
      </c>
      <c r="AH28">
        <v>113.64</v>
      </c>
      <c r="AI28">
        <v>0</v>
      </c>
      <c r="AJ28">
        <v>0</v>
      </c>
      <c r="AK28">
        <v>54.567</v>
      </c>
      <c r="AL28">
        <v>1.3944000000000001</v>
      </c>
      <c r="AM28">
        <v>10.536032000000001</v>
      </c>
      <c r="AN28">
        <v>0.82259000000000004</v>
      </c>
      <c r="AO28">
        <v>0</v>
      </c>
      <c r="AP28">
        <v>0</v>
      </c>
      <c r="AQ28">
        <v>46.683</v>
      </c>
      <c r="AR28">
        <v>2.6496</v>
      </c>
      <c r="AS28">
        <v>4.9772400000000001</v>
      </c>
      <c r="AT28">
        <v>15.00135</v>
      </c>
      <c r="AU28">
        <v>0</v>
      </c>
      <c r="AV28">
        <v>29.61</v>
      </c>
      <c r="AW28">
        <v>71.458799999999997</v>
      </c>
      <c r="AX28">
        <v>91.516000000000005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2993.6838760000014</v>
      </c>
    </row>
    <row r="29" spans="1:117">
      <c r="A29" t="s">
        <v>71</v>
      </c>
      <c r="B29">
        <v>0</v>
      </c>
      <c r="C29">
        <v>14.91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683.12912700000004</v>
      </c>
      <c r="L29">
        <v>653.15250000000003</v>
      </c>
      <c r="M29">
        <v>92</v>
      </c>
      <c r="N29">
        <v>59.0625</v>
      </c>
      <c r="O29">
        <v>59.359499999999997</v>
      </c>
      <c r="P29">
        <v>125.58750000000001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379.125</v>
      </c>
      <c r="V29">
        <v>18.140333999999999</v>
      </c>
      <c r="W29">
        <v>34.799309999999998</v>
      </c>
      <c r="X29">
        <v>147.515625</v>
      </c>
      <c r="Y29">
        <v>0</v>
      </c>
      <c r="Z29">
        <v>13.041600000000001</v>
      </c>
      <c r="AA29">
        <v>27.65</v>
      </c>
      <c r="AB29">
        <v>39.510120000000001</v>
      </c>
      <c r="AC29">
        <v>29.062808</v>
      </c>
      <c r="AD29">
        <v>27.408107999999999</v>
      </c>
      <c r="AE29">
        <v>49.436556000000003</v>
      </c>
      <c r="AF29">
        <v>37.468000000000004</v>
      </c>
      <c r="AG29">
        <v>0</v>
      </c>
      <c r="AH29">
        <v>132.58000000000001</v>
      </c>
      <c r="AI29">
        <v>0</v>
      </c>
      <c r="AJ29">
        <v>0</v>
      </c>
      <c r="AK29">
        <v>54.567</v>
      </c>
      <c r="AL29">
        <v>6.9720000000000004</v>
      </c>
      <c r="AM29">
        <v>10.536032000000001</v>
      </c>
      <c r="AN29">
        <v>0.82259000000000004</v>
      </c>
      <c r="AO29">
        <v>0</v>
      </c>
      <c r="AP29">
        <v>0</v>
      </c>
      <c r="AQ29">
        <v>46.683</v>
      </c>
      <c r="AR29">
        <v>2.6496</v>
      </c>
      <c r="AS29">
        <v>4.8427199999999999</v>
      </c>
      <c r="AT29">
        <v>15.00135</v>
      </c>
      <c r="AU29">
        <v>0</v>
      </c>
      <c r="AV29">
        <v>29.61</v>
      </c>
      <c r="AW29">
        <v>71.458799999999997</v>
      </c>
      <c r="AX29">
        <v>91.516000000000005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3037.2925960000016</v>
      </c>
    </row>
    <row r="30" spans="1:117">
      <c r="A30" t="s">
        <v>72</v>
      </c>
      <c r="B30">
        <v>0</v>
      </c>
      <c r="C30">
        <v>14.91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683.12912700000004</v>
      </c>
      <c r="L30">
        <v>653.15250000000003</v>
      </c>
      <c r="M30">
        <v>92</v>
      </c>
      <c r="N30">
        <v>59.0625</v>
      </c>
      <c r="O30">
        <v>59.359499999999997</v>
      </c>
      <c r="P30">
        <v>125.58750000000001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379.125</v>
      </c>
      <c r="V30">
        <v>18.140333999999999</v>
      </c>
      <c r="W30">
        <v>34.799309999999998</v>
      </c>
      <c r="X30">
        <v>147.515625</v>
      </c>
      <c r="Y30">
        <v>0</v>
      </c>
      <c r="Z30">
        <v>13.041600000000001</v>
      </c>
      <c r="AA30">
        <v>27.65</v>
      </c>
      <c r="AB30">
        <v>39.510120000000001</v>
      </c>
      <c r="AC30">
        <v>29.062808</v>
      </c>
      <c r="AD30">
        <v>27.408107999999999</v>
      </c>
      <c r="AE30">
        <v>49.436556000000003</v>
      </c>
      <c r="AF30">
        <v>37.468000000000004</v>
      </c>
      <c r="AG30">
        <v>0</v>
      </c>
      <c r="AH30">
        <v>137.315</v>
      </c>
      <c r="AI30">
        <v>0</v>
      </c>
      <c r="AJ30">
        <v>0</v>
      </c>
      <c r="AK30">
        <v>54.567</v>
      </c>
      <c r="AL30">
        <v>55.776000000000003</v>
      </c>
      <c r="AM30">
        <v>10.536032000000001</v>
      </c>
      <c r="AN30">
        <v>0.82259000000000004</v>
      </c>
      <c r="AO30">
        <v>0</v>
      </c>
      <c r="AP30">
        <v>0</v>
      </c>
      <c r="AQ30">
        <v>46.683</v>
      </c>
      <c r="AR30">
        <v>2.6496</v>
      </c>
      <c r="AS30">
        <v>4.8427199999999999</v>
      </c>
      <c r="AT30">
        <v>15.00135</v>
      </c>
      <c r="AU30">
        <v>0</v>
      </c>
      <c r="AV30">
        <v>29.61</v>
      </c>
      <c r="AW30">
        <v>71.458799999999997</v>
      </c>
      <c r="AX30">
        <v>91.516000000000005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3090.8315960000014</v>
      </c>
    </row>
    <row r="31" spans="1:117">
      <c r="A31" t="s">
        <v>73</v>
      </c>
      <c r="B31">
        <v>0</v>
      </c>
      <c r="C31">
        <v>14.91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683.12912700000004</v>
      </c>
      <c r="L31">
        <v>653.15250000000003</v>
      </c>
      <c r="M31">
        <v>92</v>
      </c>
      <c r="N31">
        <v>59.0625</v>
      </c>
      <c r="O31">
        <v>59.359499999999997</v>
      </c>
      <c r="P31">
        <v>125.58750000000001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379.125</v>
      </c>
      <c r="V31">
        <v>18.140333999999999</v>
      </c>
      <c r="W31">
        <v>34.799309999999998</v>
      </c>
      <c r="X31">
        <v>147.515625</v>
      </c>
      <c r="Y31">
        <v>0</v>
      </c>
      <c r="Z31">
        <v>13.041600000000001</v>
      </c>
      <c r="AA31">
        <v>27.65</v>
      </c>
      <c r="AB31">
        <v>39.510120000000001</v>
      </c>
      <c r="AC31">
        <v>29.062808</v>
      </c>
      <c r="AD31">
        <v>27.408107999999999</v>
      </c>
      <c r="AE31">
        <v>49.436556000000003</v>
      </c>
      <c r="AF31">
        <v>37.468000000000004</v>
      </c>
      <c r="AG31">
        <v>0</v>
      </c>
      <c r="AH31">
        <v>137.315</v>
      </c>
      <c r="AI31">
        <v>0</v>
      </c>
      <c r="AJ31">
        <v>0</v>
      </c>
      <c r="AK31">
        <v>54.567</v>
      </c>
      <c r="AL31">
        <v>55.776000000000003</v>
      </c>
      <c r="AM31">
        <v>10.536032000000001</v>
      </c>
      <c r="AN31">
        <v>0.82259000000000004</v>
      </c>
      <c r="AO31">
        <v>0</v>
      </c>
      <c r="AP31">
        <v>0</v>
      </c>
      <c r="AQ31">
        <v>46.683</v>
      </c>
      <c r="AR31">
        <v>2.6496</v>
      </c>
      <c r="AS31">
        <v>4.8427199999999999</v>
      </c>
      <c r="AT31">
        <v>15.00135</v>
      </c>
      <c r="AU31">
        <v>0</v>
      </c>
      <c r="AV31">
        <v>29.61</v>
      </c>
      <c r="AW31">
        <v>71.458799999999997</v>
      </c>
      <c r="AX31">
        <v>91.516000000000005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3090.8315960000014</v>
      </c>
    </row>
    <row r="32" spans="1:117">
      <c r="A32" t="s">
        <v>74</v>
      </c>
      <c r="B32">
        <v>0</v>
      </c>
      <c r="C32">
        <v>14.91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683.12912700000004</v>
      </c>
      <c r="L32">
        <v>653.15250000000003</v>
      </c>
      <c r="M32">
        <v>92</v>
      </c>
      <c r="N32">
        <v>59.0625</v>
      </c>
      <c r="O32">
        <v>59.359499999999997</v>
      </c>
      <c r="P32">
        <v>125.58750000000001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379.125</v>
      </c>
      <c r="V32">
        <v>18.140333999999999</v>
      </c>
      <c r="W32">
        <v>34.799309999999998</v>
      </c>
      <c r="X32">
        <v>147.515625</v>
      </c>
      <c r="Y32">
        <v>0</v>
      </c>
      <c r="Z32">
        <v>13.041600000000001</v>
      </c>
      <c r="AA32">
        <v>27.65</v>
      </c>
      <c r="AB32">
        <v>39.510120000000001</v>
      </c>
      <c r="AC32">
        <v>29.062808</v>
      </c>
      <c r="AD32">
        <v>27.408107999999999</v>
      </c>
      <c r="AE32">
        <v>49.436556000000003</v>
      </c>
      <c r="AF32">
        <v>37.468000000000004</v>
      </c>
      <c r="AG32">
        <v>0</v>
      </c>
      <c r="AH32">
        <v>140.34540000000001</v>
      </c>
      <c r="AI32">
        <v>0</v>
      </c>
      <c r="AJ32">
        <v>0</v>
      </c>
      <c r="AK32">
        <v>54.567</v>
      </c>
      <c r="AL32">
        <v>55.776000000000003</v>
      </c>
      <c r="AM32">
        <v>10.536032000000001</v>
      </c>
      <c r="AN32">
        <v>0.82259000000000004</v>
      </c>
      <c r="AO32">
        <v>0</v>
      </c>
      <c r="AP32">
        <v>0</v>
      </c>
      <c r="AQ32">
        <v>46.683</v>
      </c>
      <c r="AR32">
        <v>2.6496</v>
      </c>
      <c r="AS32">
        <v>4.8427199999999999</v>
      </c>
      <c r="AT32">
        <v>15.00135</v>
      </c>
      <c r="AU32">
        <v>0</v>
      </c>
      <c r="AV32">
        <v>29.61</v>
      </c>
      <c r="AW32">
        <v>71.458799999999997</v>
      </c>
      <c r="AX32">
        <v>91.516000000000005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3093.8619960000015</v>
      </c>
    </row>
    <row r="33" spans="1:117">
      <c r="A33" t="s">
        <v>75</v>
      </c>
      <c r="B33">
        <v>0</v>
      </c>
      <c r="C33">
        <v>14.91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683.12912700000004</v>
      </c>
      <c r="L33">
        <v>653.15250000000003</v>
      </c>
      <c r="M33">
        <v>92</v>
      </c>
      <c r="N33">
        <v>59.0625</v>
      </c>
      <c r="O33">
        <v>59.359499999999997</v>
      </c>
      <c r="P33">
        <v>125.58750000000001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379.125</v>
      </c>
      <c r="V33">
        <v>18.140333999999999</v>
      </c>
      <c r="W33">
        <v>34.799309999999998</v>
      </c>
      <c r="X33">
        <v>147.515625</v>
      </c>
      <c r="Y33">
        <v>0</v>
      </c>
      <c r="Z33">
        <v>13.041600000000001</v>
      </c>
      <c r="AA33">
        <v>14.04936</v>
      </c>
      <c r="AB33">
        <v>39.510120000000001</v>
      </c>
      <c r="AC33">
        <v>29.062808</v>
      </c>
      <c r="AD33">
        <v>18.272072000000001</v>
      </c>
      <c r="AE33">
        <v>49.436556000000003</v>
      </c>
      <c r="AF33">
        <v>37.468000000000004</v>
      </c>
      <c r="AG33">
        <v>0</v>
      </c>
      <c r="AH33">
        <v>113.64</v>
      </c>
      <c r="AI33">
        <v>0</v>
      </c>
      <c r="AJ33">
        <v>0</v>
      </c>
      <c r="AK33">
        <v>54.567</v>
      </c>
      <c r="AL33">
        <v>55.776000000000003</v>
      </c>
      <c r="AM33">
        <v>10.536032000000001</v>
      </c>
      <c r="AN33">
        <v>0.82259000000000004</v>
      </c>
      <c r="AO33">
        <v>0</v>
      </c>
      <c r="AP33">
        <v>0</v>
      </c>
      <c r="AQ33">
        <v>46.683</v>
      </c>
      <c r="AR33">
        <v>2.6496</v>
      </c>
      <c r="AS33">
        <v>4.8427199999999999</v>
      </c>
      <c r="AT33">
        <v>15.00135</v>
      </c>
      <c r="AU33">
        <v>0</v>
      </c>
      <c r="AV33">
        <v>29.61</v>
      </c>
      <c r="AW33">
        <v>71.458799999999997</v>
      </c>
      <c r="AX33">
        <v>91.516000000000005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3044.4199200000012</v>
      </c>
    </row>
    <row r="34" spans="1:117">
      <c r="A34" t="s">
        <v>76</v>
      </c>
      <c r="B34">
        <v>0</v>
      </c>
      <c r="C34">
        <v>14.91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683.12912700000004</v>
      </c>
      <c r="L34">
        <v>653.15250000000003</v>
      </c>
      <c r="M34">
        <v>92</v>
      </c>
      <c r="N34">
        <v>59.0625</v>
      </c>
      <c r="O34">
        <v>59.359499999999997</v>
      </c>
      <c r="P34">
        <v>125.58750000000001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379.125</v>
      </c>
      <c r="V34">
        <v>18.140333999999999</v>
      </c>
      <c r="W34">
        <v>34.799309999999998</v>
      </c>
      <c r="X34">
        <v>147.515625</v>
      </c>
      <c r="Y34">
        <v>0</v>
      </c>
      <c r="Z34">
        <v>6.5208000000000004</v>
      </c>
      <c r="AA34">
        <v>14.04936</v>
      </c>
      <c r="AB34">
        <v>6.665</v>
      </c>
      <c r="AC34">
        <v>9.6778399999999998</v>
      </c>
      <c r="AD34">
        <v>18.272072000000001</v>
      </c>
      <c r="AE34">
        <v>49.436556000000003</v>
      </c>
      <c r="AF34">
        <v>17.748000000000001</v>
      </c>
      <c r="AG34">
        <v>0</v>
      </c>
      <c r="AH34">
        <v>87.408100000000005</v>
      </c>
      <c r="AI34">
        <v>0</v>
      </c>
      <c r="AJ34">
        <v>0</v>
      </c>
      <c r="AK34">
        <v>54.567</v>
      </c>
      <c r="AL34">
        <v>6.9720000000000004</v>
      </c>
      <c r="AM34">
        <v>4.9321000000000002</v>
      </c>
      <c r="AN34">
        <v>0.82259000000000004</v>
      </c>
      <c r="AO34">
        <v>0</v>
      </c>
      <c r="AP34">
        <v>0</v>
      </c>
      <c r="AQ34">
        <v>46.683</v>
      </c>
      <c r="AR34">
        <v>2.6496</v>
      </c>
      <c r="AS34">
        <v>4.8427199999999999</v>
      </c>
      <c r="AT34">
        <v>15.00135</v>
      </c>
      <c r="AU34">
        <v>0</v>
      </c>
      <c r="AV34">
        <v>29.61</v>
      </c>
      <c r="AW34">
        <v>71.458799999999997</v>
      </c>
      <c r="AX34">
        <v>91.516000000000005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2885.3092000000015</v>
      </c>
    </row>
    <row r="35" spans="1:117">
      <c r="A35" t="s">
        <v>77</v>
      </c>
      <c r="B35">
        <v>0</v>
      </c>
      <c r="C35">
        <v>14.91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683.12912700000004</v>
      </c>
      <c r="L35">
        <v>653.15250000000003</v>
      </c>
      <c r="M35">
        <v>92</v>
      </c>
      <c r="N35">
        <v>59.0625</v>
      </c>
      <c r="O35">
        <v>59.359499999999997</v>
      </c>
      <c r="P35">
        <v>125.58750000000001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379.125</v>
      </c>
      <c r="V35">
        <v>18.140333999999999</v>
      </c>
      <c r="W35">
        <v>34.799309999999998</v>
      </c>
      <c r="X35">
        <v>147.515625</v>
      </c>
      <c r="Y35">
        <v>0</v>
      </c>
      <c r="Z35">
        <v>6.5208000000000004</v>
      </c>
      <c r="AA35">
        <v>8.69</v>
      </c>
      <c r="AB35">
        <v>0</v>
      </c>
      <c r="AC35">
        <v>0</v>
      </c>
      <c r="AD35">
        <v>9.1360360000000007</v>
      </c>
      <c r="AE35">
        <v>32.957704</v>
      </c>
      <c r="AF35">
        <v>8.8740000000000006</v>
      </c>
      <c r="AG35">
        <v>0</v>
      </c>
      <c r="AH35">
        <v>75.760000000000005</v>
      </c>
      <c r="AI35">
        <v>0</v>
      </c>
      <c r="AJ35">
        <v>0</v>
      </c>
      <c r="AK35">
        <v>54.567</v>
      </c>
      <c r="AL35">
        <v>1.3944000000000001</v>
      </c>
      <c r="AM35">
        <v>0</v>
      </c>
      <c r="AN35">
        <v>0.82259000000000004</v>
      </c>
      <c r="AO35">
        <v>0</v>
      </c>
      <c r="AP35">
        <v>0</v>
      </c>
      <c r="AQ35">
        <v>46.683</v>
      </c>
      <c r="AR35">
        <v>2.6496</v>
      </c>
      <c r="AS35">
        <v>4.8427199999999999</v>
      </c>
      <c r="AT35">
        <v>15.00135</v>
      </c>
      <c r="AU35">
        <v>0</v>
      </c>
      <c r="AV35">
        <v>29.61</v>
      </c>
      <c r="AW35">
        <v>71.458799999999997</v>
      </c>
      <c r="AX35">
        <v>91.516000000000005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2806.9603120000011</v>
      </c>
    </row>
    <row r="36" spans="1:117">
      <c r="A36" t="s">
        <v>78</v>
      </c>
      <c r="B36">
        <v>0</v>
      </c>
      <c r="C36">
        <v>14.91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683.12912700000004</v>
      </c>
      <c r="L36">
        <v>653.15250000000003</v>
      </c>
      <c r="M36">
        <v>92</v>
      </c>
      <c r="N36">
        <v>59.0625</v>
      </c>
      <c r="O36">
        <v>59.359499999999997</v>
      </c>
      <c r="P36">
        <v>125.58750000000001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379.125</v>
      </c>
      <c r="V36">
        <v>18.140333999999999</v>
      </c>
      <c r="W36">
        <v>34.799309999999998</v>
      </c>
      <c r="X36">
        <v>147.515625</v>
      </c>
      <c r="Y36">
        <v>0</v>
      </c>
      <c r="Z36">
        <v>6.5208000000000004</v>
      </c>
      <c r="AA36">
        <v>0</v>
      </c>
      <c r="AB36">
        <v>0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34.091999999999999</v>
      </c>
      <c r="AI36">
        <v>0</v>
      </c>
      <c r="AJ36">
        <v>0</v>
      </c>
      <c r="AK36">
        <v>54.567</v>
      </c>
      <c r="AL36">
        <v>1.3944000000000001</v>
      </c>
      <c r="AM36">
        <v>0</v>
      </c>
      <c r="AN36">
        <v>0.82259000000000004</v>
      </c>
      <c r="AO36">
        <v>0</v>
      </c>
      <c r="AP36">
        <v>0</v>
      </c>
      <c r="AQ36">
        <v>46.683</v>
      </c>
      <c r="AR36">
        <v>2.6496</v>
      </c>
      <c r="AS36">
        <v>4.8427199999999999</v>
      </c>
      <c r="AT36">
        <v>15.00135</v>
      </c>
      <c r="AU36">
        <v>0</v>
      </c>
      <c r="AV36">
        <v>29.61</v>
      </c>
      <c r="AW36">
        <v>71.458799999999997</v>
      </c>
      <c r="AX36">
        <v>91.516000000000005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2747.466276000001</v>
      </c>
    </row>
    <row r="37" spans="1:117">
      <c r="A37" t="s">
        <v>79</v>
      </c>
      <c r="B37">
        <v>0</v>
      </c>
      <c r="C37">
        <v>14.91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683.12912700000004</v>
      </c>
      <c r="L37">
        <v>653.15250000000003</v>
      </c>
      <c r="M37">
        <v>92</v>
      </c>
      <c r="N37">
        <v>59.0625</v>
      </c>
      <c r="O37">
        <v>59.359499999999997</v>
      </c>
      <c r="P37">
        <v>125.58750000000001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379.125</v>
      </c>
      <c r="V37">
        <v>18.140333999999999</v>
      </c>
      <c r="W37">
        <v>34.799309999999998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16.478852</v>
      </c>
      <c r="AF37">
        <v>8.8740000000000006</v>
      </c>
      <c r="AG37">
        <v>0</v>
      </c>
      <c r="AH37">
        <v>17.045999999999999</v>
      </c>
      <c r="AI37">
        <v>0</v>
      </c>
      <c r="AJ37">
        <v>0</v>
      </c>
      <c r="AK37">
        <v>54.567</v>
      </c>
      <c r="AL37">
        <v>1.3944000000000001</v>
      </c>
      <c r="AM37">
        <v>0</v>
      </c>
      <c r="AN37">
        <v>0.82259000000000004</v>
      </c>
      <c r="AO37">
        <v>0</v>
      </c>
      <c r="AP37">
        <v>0</v>
      </c>
      <c r="AQ37">
        <v>46.683</v>
      </c>
      <c r="AR37">
        <v>35.328000000000003</v>
      </c>
      <c r="AS37">
        <v>16.680479999999999</v>
      </c>
      <c r="AT37">
        <v>15.00135</v>
      </c>
      <c r="AU37">
        <v>0</v>
      </c>
      <c r="AV37">
        <v>29.61</v>
      </c>
      <c r="AW37">
        <v>71.458799999999997</v>
      </c>
      <c r="AX37">
        <v>91.516000000000005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2751.9367840000009</v>
      </c>
    </row>
    <row r="38" spans="1:117">
      <c r="A38" t="s">
        <v>80</v>
      </c>
      <c r="B38">
        <v>0</v>
      </c>
      <c r="C38">
        <v>14.91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683.12912700000004</v>
      </c>
      <c r="L38">
        <v>653.15250000000003</v>
      </c>
      <c r="M38">
        <v>92</v>
      </c>
      <c r="N38">
        <v>59.0625</v>
      </c>
      <c r="O38">
        <v>59.359499999999997</v>
      </c>
      <c r="P38">
        <v>125.58750000000001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379.125</v>
      </c>
      <c r="V38">
        <v>18.140333999999999</v>
      </c>
      <c r="W38">
        <v>34.799309999999998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0</v>
      </c>
      <c r="AI38">
        <v>0</v>
      </c>
      <c r="AJ38">
        <v>0</v>
      </c>
      <c r="AK38">
        <v>54.567</v>
      </c>
      <c r="AL38">
        <v>1.3944000000000001</v>
      </c>
      <c r="AM38">
        <v>0</v>
      </c>
      <c r="AN38">
        <v>0.82259000000000004</v>
      </c>
      <c r="AO38">
        <v>0</v>
      </c>
      <c r="AP38">
        <v>0</v>
      </c>
      <c r="AQ38">
        <v>46.683</v>
      </c>
      <c r="AR38">
        <v>35.328000000000003</v>
      </c>
      <c r="AS38">
        <v>16.680479999999999</v>
      </c>
      <c r="AT38">
        <v>15.00135</v>
      </c>
      <c r="AU38">
        <v>0</v>
      </c>
      <c r="AV38">
        <v>29.61</v>
      </c>
      <c r="AW38">
        <v>71.458799999999997</v>
      </c>
      <c r="AX38">
        <v>91.516000000000005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2734.8907840000011</v>
      </c>
    </row>
    <row r="39" spans="1:117">
      <c r="A39" t="s">
        <v>81</v>
      </c>
      <c r="B39">
        <v>0</v>
      </c>
      <c r="C39">
        <v>14.91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683.12912700000004</v>
      </c>
      <c r="L39">
        <v>653.15250000000003</v>
      </c>
      <c r="M39">
        <v>92</v>
      </c>
      <c r="N39">
        <v>59.0625</v>
      </c>
      <c r="O39">
        <v>59.359499999999997</v>
      </c>
      <c r="P39">
        <v>125.58750000000001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379.125</v>
      </c>
      <c r="V39">
        <v>18.140333999999999</v>
      </c>
      <c r="W39">
        <v>34.799309999999998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54.567</v>
      </c>
      <c r="AL39">
        <v>1.3944000000000001</v>
      </c>
      <c r="AM39">
        <v>0</v>
      </c>
      <c r="AN39">
        <v>0.82259000000000004</v>
      </c>
      <c r="AO39">
        <v>0</v>
      </c>
      <c r="AP39">
        <v>0</v>
      </c>
      <c r="AQ39">
        <v>46.683</v>
      </c>
      <c r="AR39">
        <v>4.968</v>
      </c>
      <c r="AS39">
        <v>16.680479999999999</v>
      </c>
      <c r="AT39">
        <v>15.00135</v>
      </c>
      <c r="AU39">
        <v>0</v>
      </c>
      <c r="AV39">
        <v>29.61</v>
      </c>
      <c r="AW39">
        <v>71.458799999999997</v>
      </c>
      <c r="AX39">
        <v>91.516000000000005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2704.5307840000009</v>
      </c>
    </row>
    <row r="40" spans="1:117">
      <c r="A40" t="s">
        <v>82</v>
      </c>
      <c r="B40">
        <v>0</v>
      </c>
      <c r="C40">
        <v>14.91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683.12912700000004</v>
      </c>
      <c r="L40">
        <v>653.15250000000003</v>
      </c>
      <c r="M40">
        <v>92</v>
      </c>
      <c r="N40">
        <v>59.0625</v>
      </c>
      <c r="O40">
        <v>59.359499999999997</v>
      </c>
      <c r="P40">
        <v>125.58750000000001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379.125</v>
      </c>
      <c r="V40">
        <v>18.140333999999999</v>
      </c>
      <c r="W40">
        <v>34.799309999999998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54.567</v>
      </c>
      <c r="AL40">
        <v>1.3944000000000001</v>
      </c>
      <c r="AM40">
        <v>0</v>
      </c>
      <c r="AN40">
        <v>0.82259000000000004</v>
      </c>
      <c r="AO40">
        <v>0</v>
      </c>
      <c r="AP40">
        <v>0</v>
      </c>
      <c r="AQ40">
        <v>31.122</v>
      </c>
      <c r="AR40">
        <v>2.6496</v>
      </c>
      <c r="AS40">
        <v>16.680479999999999</v>
      </c>
      <c r="AT40">
        <v>15.00135</v>
      </c>
      <c r="AU40">
        <v>0</v>
      </c>
      <c r="AV40">
        <v>29.61</v>
      </c>
      <c r="AW40">
        <v>71.458799999999997</v>
      </c>
      <c r="AX40">
        <v>91.516000000000005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2686.6513840000011</v>
      </c>
    </row>
    <row r="41" spans="1:117">
      <c r="A41" t="s">
        <v>83</v>
      </c>
      <c r="B41">
        <v>0</v>
      </c>
      <c r="C41">
        <v>14.91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683.12912700000004</v>
      </c>
      <c r="L41">
        <v>653.15250000000003</v>
      </c>
      <c r="M41">
        <v>92</v>
      </c>
      <c r="N41">
        <v>59.0625</v>
      </c>
      <c r="O41">
        <v>59.359499999999997</v>
      </c>
      <c r="P41">
        <v>125.58750000000001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379.125</v>
      </c>
      <c r="V41">
        <v>18.140333999999999</v>
      </c>
      <c r="W41">
        <v>34.799309999999998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54.567</v>
      </c>
      <c r="AL41">
        <v>1.3944000000000001</v>
      </c>
      <c r="AM41">
        <v>0</v>
      </c>
      <c r="AN41">
        <v>0.82259000000000004</v>
      </c>
      <c r="AO41">
        <v>0</v>
      </c>
      <c r="AP41">
        <v>0</v>
      </c>
      <c r="AQ41">
        <v>31.122</v>
      </c>
      <c r="AR41">
        <v>2.6496</v>
      </c>
      <c r="AS41">
        <v>16.680479999999999</v>
      </c>
      <c r="AT41">
        <v>15.00135</v>
      </c>
      <c r="AU41">
        <v>0</v>
      </c>
      <c r="AV41">
        <v>29.61</v>
      </c>
      <c r="AW41">
        <v>71.458799999999997</v>
      </c>
      <c r="AX41">
        <v>91.516000000000005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2670.172532000001</v>
      </c>
    </row>
    <row r="42" spans="1:117">
      <c r="A42" t="s">
        <v>84</v>
      </c>
      <c r="B42">
        <v>0</v>
      </c>
      <c r="C42">
        <v>14.91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683.12912700000004</v>
      </c>
      <c r="L42">
        <v>653.15250000000003</v>
      </c>
      <c r="M42">
        <v>92</v>
      </c>
      <c r="N42">
        <v>59.0625</v>
      </c>
      <c r="O42">
        <v>59.359499999999997</v>
      </c>
      <c r="P42">
        <v>125.58750000000001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379.125</v>
      </c>
      <c r="V42">
        <v>18.140333999999999</v>
      </c>
      <c r="W42">
        <v>34.799309999999998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54.567</v>
      </c>
      <c r="AL42">
        <v>1.3944000000000001</v>
      </c>
      <c r="AM42">
        <v>0</v>
      </c>
      <c r="AN42">
        <v>0.82259000000000004</v>
      </c>
      <c r="AO42">
        <v>0</v>
      </c>
      <c r="AP42">
        <v>0</v>
      </c>
      <c r="AQ42">
        <v>31.122</v>
      </c>
      <c r="AR42">
        <v>2.6496</v>
      </c>
      <c r="AS42">
        <v>16.680479999999999</v>
      </c>
      <c r="AT42">
        <v>15.00135</v>
      </c>
      <c r="AU42">
        <v>0</v>
      </c>
      <c r="AV42">
        <v>29.61</v>
      </c>
      <c r="AW42">
        <v>71.458799999999997</v>
      </c>
      <c r="AX42">
        <v>91.516000000000005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2670.172532000001</v>
      </c>
    </row>
    <row r="43" spans="1:117">
      <c r="A43" t="s">
        <v>85</v>
      </c>
      <c r="B43">
        <v>0</v>
      </c>
      <c r="C43">
        <v>14.91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683.12912700000004</v>
      </c>
      <c r="L43">
        <v>653.15250000000003</v>
      </c>
      <c r="M43">
        <v>92</v>
      </c>
      <c r="N43">
        <v>59.0625</v>
      </c>
      <c r="O43">
        <v>59.359499999999997</v>
      </c>
      <c r="P43">
        <v>125.58750000000001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379.125</v>
      </c>
      <c r="V43">
        <v>18.140333999999999</v>
      </c>
      <c r="W43">
        <v>34.799309999999998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54.567</v>
      </c>
      <c r="AL43">
        <v>1.3944000000000001</v>
      </c>
      <c r="AM43">
        <v>0</v>
      </c>
      <c r="AN43">
        <v>0.82259000000000004</v>
      </c>
      <c r="AO43">
        <v>0</v>
      </c>
      <c r="AP43">
        <v>0</v>
      </c>
      <c r="AQ43">
        <v>27.594000000000001</v>
      </c>
      <c r="AR43">
        <v>2.6496</v>
      </c>
      <c r="AS43">
        <v>4.9772400000000001</v>
      </c>
      <c r="AT43">
        <v>15.00135</v>
      </c>
      <c r="AU43">
        <v>0</v>
      </c>
      <c r="AV43">
        <v>29.61</v>
      </c>
      <c r="AW43">
        <v>71.458799999999997</v>
      </c>
      <c r="AX43">
        <v>91.516000000000005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2654.9412920000013</v>
      </c>
    </row>
    <row r="44" spans="1:117">
      <c r="A44" t="s">
        <v>86</v>
      </c>
      <c r="B44">
        <v>0</v>
      </c>
      <c r="C44">
        <v>14.91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683.12912700000004</v>
      </c>
      <c r="L44">
        <v>653.15250000000003</v>
      </c>
      <c r="M44">
        <v>92</v>
      </c>
      <c r="N44">
        <v>59.0625</v>
      </c>
      <c r="O44">
        <v>59.359499999999997</v>
      </c>
      <c r="P44">
        <v>125.58750000000001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379.125</v>
      </c>
      <c r="V44">
        <v>18.140333999999999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54.567</v>
      </c>
      <c r="AL44">
        <v>1.3944000000000001</v>
      </c>
      <c r="AM44">
        <v>0</v>
      </c>
      <c r="AN44">
        <v>0.82259000000000004</v>
      </c>
      <c r="AO44">
        <v>0</v>
      </c>
      <c r="AP44">
        <v>0</v>
      </c>
      <c r="AQ44">
        <v>15.561</v>
      </c>
      <c r="AR44">
        <v>2.6496</v>
      </c>
      <c r="AS44">
        <v>4.9772400000000001</v>
      </c>
      <c r="AT44">
        <v>15.00135</v>
      </c>
      <c r="AU44">
        <v>0</v>
      </c>
      <c r="AV44">
        <v>29.61</v>
      </c>
      <c r="AW44">
        <v>71.458799999999997</v>
      </c>
      <c r="AX44">
        <v>91.516000000000005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2642.9082920000014</v>
      </c>
    </row>
    <row r="45" spans="1:117">
      <c r="A45" t="s">
        <v>87</v>
      </c>
      <c r="B45">
        <v>0</v>
      </c>
      <c r="C45">
        <v>14.91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683.12912700000004</v>
      </c>
      <c r="L45">
        <v>653.15250000000003</v>
      </c>
      <c r="M45">
        <v>92</v>
      </c>
      <c r="N45">
        <v>59.0625</v>
      </c>
      <c r="O45">
        <v>59.359499999999997</v>
      </c>
      <c r="P45">
        <v>125.58750000000001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379.125</v>
      </c>
      <c r="V45">
        <v>18.140333999999999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54.567</v>
      </c>
      <c r="AL45">
        <v>1.3944000000000001</v>
      </c>
      <c r="AM45">
        <v>0</v>
      </c>
      <c r="AN45">
        <v>0.82259000000000004</v>
      </c>
      <c r="AO45">
        <v>0</v>
      </c>
      <c r="AP45">
        <v>0</v>
      </c>
      <c r="AQ45">
        <v>12.6</v>
      </c>
      <c r="AR45">
        <v>2.6496</v>
      </c>
      <c r="AS45">
        <v>4.9772400000000001</v>
      </c>
      <c r="AT45">
        <v>15.00135</v>
      </c>
      <c r="AU45">
        <v>0</v>
      </c>
      <c r="AV45">
        <v>29.295000000000002</v>
      </c>
      <c r="AW45">
        <v>70.915800000000004</v>
      </c>
      <c r="AX45">
        <v>91.516000000000005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2639.0892920000015</v>
      </c>
    </row>
    <row r="46" spans="1:117">
      <c r="A46" t="s">
        <v>88</v>
      </c>
      <c r="B46">
        <v>0</v>
      </c>
      <c r="C46">
        <v>14.91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683.12912700000004</v>
      </c>
      <c r="L46">
        <v>653.15250000000003</v>
      </c>
      <c r="M46">
        <v>92</v>
      </c>
      <c r="N46">
        <v>59.0625</v>
      </c>
      <c r="O46">
        <v>59.359499999999997</v>
      </c>
      <c r="P46">
        <v>125.58750000000001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379.125</v>
      </c>
      <c r="V46">
        <v>18.140333999999999</v>
      </c>
      <c r="W46">
        <v>34.799309999999998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54.567</v>
      </c>
      <c r="AL46">
        <v>1.3944000000000001</v>
      </c>
      <c r="AM46">
        <v>0</v>
      </c>
      <c r="AN46">
        <v>0.82259000000000004</v>
      </c>
      <c r="AO46">
        <v>0</v>
      </c>
      <c r="AP46">
        <v>0</v>
      </c>
      <c r="AQ46">
        <v>0</v>
      </c>
      <c r="AR46">
        <v>2.6496</v>
      </c>
      <c r="AS46">
        <v>4.9772400000000001</v>
      </c>
      <c r="AT46">
        <v>15.00135</v>
      </c>
      <c r="AU46">
        <v>0</v>
      </c>
      <c r="AV46">
        <v>29.295000000000002</v>
      </c>
      <c r="AW46">
        <v>70.915800000000004</v>
      </c>
      <c r="AX46">
        <v>91.516000000000005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2626.4892920000016</v>
      </c>
    </row>
    <row r="47" spans="1:117">
      <c r="A47" t="s">
        <v>89</v>
      </c>
      <c r="B47">
        <v>0</v>
      </c>
      <c r="C47">
        <v>14.91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683.12912700000004</v>
      </c>
      <c r="L47">
        <v>653.15250000000003</v>
      </c>
      <c r="M47">
        <v>92</v>
      </c>
      <c r="N47">
        <v>59.0625</v>
      </c>
      <c r="O47">
        <v>59.359499999999997</v>
      </c>
      <c r="P47">
        <v>125.58750000000001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379.125</v>
      </c>
      <c r="V47">
        <v>18.140333999999999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54.567</v>
      </c>
      <c r="AL47">
        <v>1.3944000000000001</v>
      </c>
      <c r="AM47">
        <v>0</v>
      </c>
      <c r="AN47">
        <v>0.82259000000000004</v>
      </c>
      <c r="AO47">
        <v>0</v>
      </c>
      <c r="AP47">
        <v>0</v>
      </c>
      <c r="AQ47">
        <v>0</v>
      </c>
      <c r="AR47">
        <v>35.328000000000003</v>
      </c>
      <c r="AS47">
        <v>4.9772400000000001</v>
      </c>
      <c r="AT47">
        <v>15.00135</v>
      </c>
      <c r="AU47">
        <v>0</v>
      </c>
      <c r="AV47">
        <v>29.295000000000002</v>
      </c>
      <c r="AW47">
        <v>70.915800000000004</v>
      </c>
      <c r="AX47">
        <v>91.516000000000005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2659.1676920000014</v>
      </c>
    </row>
    <row r="48" spans="1:117">
      <c r="A48" t="s">
        <v>90</v>
      </c>
      <c r="B48">
        <v>0</v>
      </c>
      <c r="C48">
        <v>14.91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683.12912700000004</v>
      </c>
      <c r="L48">
        <v>653.15250000000003</v>
      </c>
      <c r="M48">
        <v>92</v>
      </c>
      <c r="N48">
        <v>59.0625</v>
      </c>
      <c r="O48">
        <v>59.359499999999997</v>
      </c>
      <c r="P48">
        <v>125.58750000000001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379.125</v>
      </c>
      <c r="V48">
        <v>18.140333999999999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54.567</v>
      </c>
      <c r="AL48">
        <v>1.3944000000000001</v>
      </c>
      <c r="AM48">
        <v>0</v>
      </c>
      <c r="AN48">
        <v>0.82259000000000004</v>
      </c>
      <c r="AO48">
        <v>0</v>
      </c>
      <c r="AP48">
        <v>0</v>
      </c>
      <c r="AQ48">
        <v>0</v>
      </c>
      <c r="AR48">
        <v>35.328000000000003</v>
      </c>
      <c r="AS48">
        <v>4.9772400000000001</v>
      </c>
      <c r="AT48">
        <v>15.00135</v>
      </c>
      <c r="AU48">
        <v>0</v>
      </c>
      <c r="AV48">
        <v>29.295000000000002</v>
      </c>
      <c r="AW48">
        <v>70.915800000000004</v>
      </c>
      <c r="AX48">
        <v>91.516000000000005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2659.1676920000014</v>
      </c>
    </row>
    <row r="49" spans="1:117">
      <c r="A49" t="s">
        <v>91</v>
      </c>
      <c r="B49">
        <v>0</v>
      </c>
      <c r="C49">
        <v>14.91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683.12912700000004</v>
      </c>
      <c r="L49">
        <v>653.15250000000003</v>
      </c>
      <c r="M49">
        <v>92</v>
      </c>
      <c r="N49">
        <v>59.0625</v>
      </c>
      <c r="O49">
        <v>59.359499999999997</v>
      </c>
      <c r="P49">
        <v>125.58750000000001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379.125</v>
      </c>
      <c r="V49">
        <v>18.140333999999999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54.567</v>
      </c>
      <c r="AL49">
        <v>1.3944000000000001</v>
      </c>
      <c r="AM49">
        <v>0</v>
      </c>
      <c r="AN49">
        <v>0.82259000000000004</v>
      </c>
      <c r="AO49">
        <v>0</v>
      </c>
      <c r="AP49">
        <v>0</v>
      </c>
      <c r="AQ49">
        <v>0</v>
      </c>
      <c r="AR49">
        <v>2.76</v>
      </c>
      <c r="AS49">
        <v>4.9772400000000001</v>
      </c>
      <c r="AT49">
        <v>15.00135</v>
      </c>
      <c r="AU49">
        <v>0</v>
      </c>
      <c r="AV49">
        <v>29.295000000000002</v>
      </c>
      <c r="AW49">
        <v>70.915800000000004</v>
      </c>
      <c r="AX49">
        <v>91.516000000000005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2626.5996920000016</v>
      </c>
    </row>
    <row r="50" spans="1:117">
      <c r="A50" t="s">
        <v>92</v>
      </c>
      <c r="B50">
        <v>0</v>
      </c>
      <c r="C50">
        <v>14.91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683.12912700000004</v>
      </c>
      <c r="L50">
        <v>653.15250000000003</v>
      </c>
      <c r="M50">
        <v>92</v>
      </c>
      <c r="N50">
        <v>59.0625</v>
      </c>
      <c r="O50">
        <v>59.359499999999997</v>
      </c>
      <c r="P50">
        <v>125.58750000000001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379.125</v>
      </c>
      <c r="V50">
        <v>18.140333999999999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54.567</v>
      </c>
      <c r="AL50">
        <v>1.3944000000000001</v>
      </c>
      <c r="AM50">
        <v>0</v>
      </c>
      <c r="AN50">
        <v>0.82259000000000004</v>
      </c>
      <c r="AO50">
        <v>0</v>
      </c>
      <c r="AP50">
        <v>0</v>
      </c>
      <c r="AQ50">
        <v>0</v>
      </c>
      <c r="AR50">
        <v>2.76</v>
      </c>
      <c r="AS50">
        <v>4.9772400000000001</v>
      </c>
      <c r="AT50">
        <v>15.00135</v>
      </c>
      <c r="AU50">
        <v>0</v>
      </c>
      <c r="AV50">
        <v>29.295000000000002</v>
      </c>
      <c r="AW50">
        <v>70.915800000000004</v>
      </c>
      <c r="AX50">
        <v>91.516000000000005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2626.5996920000016</v>
      </c>
    </row>
    <row r="51" spans="1:117">
      <c r="A51" t="s">
        <v>93</v>
      </c>
      <c r="B51">
        <v>0</v>
      </c>
      <c r="C51">
        <v>14.91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683.12912700000004</v>
      </c>
      <c r="L51">
        <v>653.15250000000003</v>
      </c>
      <c r="M51">
        <v>92</v>
      </c>
      <c r="N51">
        <v>59.0625</v>
      </c>
      <c r="O51">
        <v>59.359499999999997</v>
      </c>
      <c r="P51">
        <v>125.58750000000001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379.125</v>
      </c>
      <c r="V51">
        <v>18.140333999999999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54.567</v>
      </c>
      <c r="AL51">
        <v>1.3944000000000001</v>
      </c>
      <c r="AM51">
        <v>0</v>
      </c>
      <c r="AN51">
        <v>0.82259000000000004</v>
      </c>
      <c r="AO51">
        <v>0</v>
      </c>
      <c r="AP51">
        <v>6.2769000000000004</v>
      </c>
      <c r="AQ51">
        <v>0</v>
      </c>
      <c r="AR51">
        <v>2.76</v>
      </c>
      <c r="AS51">
        <v>4.9772400000000001</v>
      </c>
      <c r="AT51">
        <v>15.00135</v>
      </c>
      <c r="AU51">
        <v>0</v>
      </c>
      <c r="AV51">
        <v>29.295000000000002</v>
      </c>
      <c r="AW51">
        <v>70.915800000000004</v>
      </c>
      <c r="AX51">
        <v>91.516000000000005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2632.8765920000014</v>
      </c>
    </row>
    <row r="52" spans="1:117">
      <c r="A52" t="s">
        <v>94</v>
      </c>
      <c r="B52">
        <v>0</v>
      </c>
      <c r="C52">
        <v>14.91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683.12912700000004</v>
      </c>
      <c r="L52">
        <v>653.15250000000003</v>
      </c>
      <c r="M52">
        <v>92</v>
      </c>
      <c r="N52">
        <v>59.0625</v>
      </c>
      <c r="O52">
        <v>59.359499999999997</v>
      </c>
      <c r="P52">
        <v>125.58750000000001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379.125</v>
      </c>
      <c r="V52">
        <v>18.140333999999999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54.567</v>
      </c>
      <c r="AL52">
        <v>1.3944000000000001</v>
      </c>
      <c r="AM52">
        <v>0</v>
      </c>
      <c r="AN52">
        <v>0.82259000000000004</v>
      </c>
      <c r="AO52">
        <v>0</v>
      </c>
      <c r="AP52">
        <v>6.2769000000000004</v>
      </c>
      <c r="AQ52">
        <v>0</v>
      </c>
      <c r="AR52">
        <v>2.76</v>
      </c>
      <c r="AS52">
        <v>4.9772400000000001</v>
      </c>
      <c r="AT52">
        <v>15.00135</v>
      </c>
      <c r="AU52">
        <v>0</v>
      </c>
      <c r="AV52">
        <v>29.295000000000002</v>
      </c>
      <c r="AW52">
        <v>70.915800000000004</v>
      </c>
      <c r="AX52">
        <v>91.516000000000005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2632.8765920000014</v>
      </c>
    </row>
    <row r="53" spans="1:117">
      <c r="A53" t="s">
        <v>95</v>
      </c>
      <c r="B53">
        <v>0</v>
      </c>
      <c r="C53">
        <v>14.91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683.12912700000004</v>
      </c>
      <c r="L53">
        <v>653.15250000000003</v>
      </c>
      <c r="M53">
        <v>92</v>
      </c>
      <c r="N53">
        <v>59.0625</v>
      </c>
      <c r="O53">
        <v>59.359499999999997</v>
      </c>
      <c r="P53">
        <v>125.58750000000001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379.125</v>
      </c>
      <c r="V53">
        <v>18.140333999999999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54.567</v>
      </c>
      <c r="AL53">
        <v>1.3944000000000001</v>
      </c>
      <c r="AM53">
        <v>0</v>
      </c>
      <c r="AN53">
        <v>0.82259000000000004</v>
      </c>
      <c r="AO53">
        <v>0</v>
      </c>
      <c r="AP53">
        <v>6.2769000000000004</v>
      </c>
      <c r="AQ53">
        <v>0</v>
      </c>
      <c r="AR53">
        <v>2.76</v>
      </c>
      <c r="AS53">
        <v>4.9772400000000001</v>
      </c>
      <c r="AT53">
        <v>15.00135</v>
      </c>
      <c r="AU53">
        <v>0</v>
      </c>
      <c r="AV53">
        <v>28.664999999999999</v>
      </c>
      <c r="AW53">
        <v>70.915800000000004</v>
      </c>
      <c r="AX53">
        <v>91.516000000000005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2632.2465920000013</v>
      </c>
    </row>
    <row r="54" spans="1:117">
      <c r="A54" t="s">
        <v>96</v>
      </c>
      <c r="B54">
        <v>0</v>
      </c>
      <c r="C54">
        <v>14.91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683.12912700000004</v>
      </c>
      <c r="L54">
        <v>653.15250000000003</v>
      </c>
      <c r="M54">
        <v>92</v>
      </c>
      <c r="N54">
        <v>59.0625</v>
      </c>
      <c r="O54">
        <v>59.359499999999997</v>
      </c>
      <c r="P54">
        <v>125.58750000000001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379.125</v>
      </c>
      <c r="V54">
        <v>18.140333999999999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54.567</v>
      </c>
      <c r="AL54">
        <v>1.3944000000000001</v>
      </c>
      <c r="AM54">
        <v>0</v>
      </c>
      <c r="AN54">
        <v>0.82259000000000004</v>
      </c>
      <c r="AO54">
        <v>0</v>
      </c>
      <c r="AP54">
        <v>6.2769000000000004</v>
      </c>
      <c r="AQ54">
        <v>0</v>
      </c>
      <c r="AR54">
        <v>2.76</v>
      </c>
      <c r="AS54">
        <v>4.9772400000000001</v>
      </c>
      <c r="AT54">
        <v>15.00135</v>
      </c>
      <c r="AU54">
        <v>0</v>
      </c>
      <c r="AV54">
        <v>28.664999999999999</v>
      </c>
      <c r="AW54">
        <v>70.915800000000004</v>
      </c>
      <c r="AX54">
        <v>91.516000000000005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2632.2465920000013</v>
      </c>
    </row>
    <row r="55" spans="1:117">
      <c r="A55" t="s">
        <v>97</v>
      </c>
      <c r="B55">
        <v>0</v>
      </c>
      <c r="C55">
        <v>14.91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683.12912700000004</v>
      </c>
      <c r="L55">
        <v>653.15250000000003</v>
      </c>
      <c r="M55">
        <v>92</v>
      </c>
      <c r="N55">
        <v>59.0625</v>
      </c>
      <c r="O55">
        <v>59.359499999999997</v>
      </c>
      <c r="P55">
        <v>125.58750000000001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382.5</v>
      </c>
      <c r="V55">
        <v>18.140333999999999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54.567</v>
      </c>
      <c r="AL55">
        <v>6.9720000000000004</v>
      </c>
      <c r="AM55">
        <v>0</v>
      </c>
      <c r="AN55">
        <v>0.82259000000000004</v>
      </c>
      <c r="AO55">
        <v>0</v>
      </c>
      <c r="AP55">
        <v>0.25619999999999998</v>
      </c>
      <c r="AQ55">
        <v>0</v>
      </c>
      <c r="AR55">
        <v>2.76</v>
      </c>
      <c r="AS55">
        <v>4.9772400000000001</v>
      </c>
      <c r="AT55">
        <v>15.00135</v>
      </c>
      <c r="AU55">
        <v>0</v>
      </c>
      <c r="AV55">
        <v>28.664999999999999</v>
      </c>
      <c r="AW55">
        <v>70.915800000000004</v>
      </c>
      <c r="AX55">
        <v>91.516000000000005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2635.1784920000014</v>
      </c>
    </row>
    <row r="56" spans="1:117">
      <c r="A56" t="s">
        <v>98</v>
      </c>
      <c r="B56">
        <v>0</v>
      </c>
      <c r="C56">
        <v>14.91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683.12912700000004</v>
      </c>
      <c r="L56">
        <v>653.15250000000003</v>
      </c>
      <c r="M56">
        <v>92</v>
      </c>
      <c r="N56">
        <v>59.0625</v>
      </c>
      <c r="O56">
        <v>59.359499999999997</v>
      </c>
      <c r="P56">
        <v>125.58750000000001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382.5</v>
      </c>
      <c r="V56">
        <v>18.140333999999999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54.567</v>
      </c>
      <c r="AL56">
        <v>55.776000000000003</v>
      </c>
      <c r="AM56">
        <v>0</v>
      </c>
      <c r="AN56">
        <v>0.82259000000000004</v>
      </c>
      <c r="AO56">
        <v>0</v>
      </c>
      <c r="AP56">
        <v>0.25619999999999998</v>
      </c>
      <c r="AQ56">
        <v>0</v>
      </c>
      <c r="AR56">
        <v>2.76</v>
      </c>
      <c r="AS56">
        <v>4.9772400000000001</v>
      </c>
      <c r="AT56">
        <v>15.00135</v>
      </c>
      <c r="AU56">
        <v>0</v>
      </c>
      <c r="AV56">
        <v>28.664999999999999</v>
      </c>
      <c r="AW56">
        <v>70.915800000000004</v>
      </c>
      <c r="AX56">
        <v>91.516000000000005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2683.982492000001</v>
      </c>
    </row>
    <row r="57" spans="1:117">
      <c r="A57" t="s">
        <v>99</v>
      </c>
      <c r="B57">
        <v>0</v>
      </c>
      <c r="C57">
        <v>14.91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683.12912700000004</v>
      </c>
      <c r="L57">
        <v>653.15250000000003</v>
      </c>
      <c r="M57">
        <v>92</v>
      </c>
      <c r="N57">
        <v>59.0625</v>
      </c>
      <c r="O57">
        <v>59.359499999999997</v>
      </c>
      <c r="P57">
        <v>125.58750000000001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382.5</v>
      </c>
      <c r="V57">
        <v>18.140333999999999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54.567</v>
      </c>
      <c r="AL57">
        <v>55.776000000000003</v>
      </c>
      <c r="AM57">
        <v>0</v>
      </c>
      <c r="AN57">
        <v>0.82259000000000004</v>
      </c>
      <c r="AO57">
        <v>0</v>
      </c>
      <c r="AP57">
        <v>0.25619999999999998</v>
      </c>
      <c r="AQ57">
        <v>0</v>
      </c>
      <c r="AR57">
        <v>2.76</v>
      </c>
      <c r="AS57">
        <v>4.9772400000000001</v>
      </c>
      <c r="AT57">
        <v>15.00135</v>
      </c>
      <c r="AU57">
        <v>0</v>
      </c>
      <c r="AV57">
        <v>28.664999999999999</v>
      </c>
      <c r="AW57">
        <v>70.915800000000004</v>
      </c>
      <c r="AX57">
        <v>91.516000000000005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2683.982492000001</v>
      </c>
    </row>
    <row r="58" spans="1:117">
      <c r="A58" t="s">
        <v>100</v>
      </c>
      <c r="B58">
        <v>0</v>
      </c>
      <c r="C58">
        <v>14.91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683.12912700000004</v>
      </c>
      <c r="L58">
        <v>653.15250000000003</v>
      </c>
      <c r="M58">
        <v>92</v>
      </c>
      <c r="N58">
        <v>59.0625</v>
      </c>
      <c r="O58">
        <v>59.359499999999997</v>
      </c>
      <c r="P58">
        <v>125.58750000000001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382.5</v>
      </c>
      <c r="V58">
        <v>18.140333999999999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54.567</v>
      </c>
      <c r="AL58">
        <v>6.9720000000000004</v>
      </c>
      <c r="AM58">
        <v>0</v>
      </c>
      <c r="AN58">
        <v>0.82259000000000004</v>
      </c>
      <c r="AO58">
        <v>0</v>
      </c>
      <c r="AP58">
        <v>0.25619999999999998</v>
      </c>
      <c r="AQ58">
        <v>0</v>
      </c>
      <c r="AR58">
        <v>2.76</v>
      </c>
      <c r="AS58">
        <v>4.9772400000000001</v>
      </c>
      <c r="AT58">
        <v>15.00135</v>
      </c>
      <c r="AU58">
        <v>0</v>
      </c>
      <c r="AV58">
        <v>28.664999999999999</v>
      </c>
      <c r="AW58">
        <v>70.915800000000004</v>
      </c>
      <c r="AX58">
        <v>91.516000000000005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2635.1784920000014</v>
      </c>
    </row>
    <row r="59" spans="1:117">
      <c r="A59" t="s">
        <v>101</v>
      </c>
      <c r="B59">
        <v>0</v>
      </c>
      <c r="C59">
        <v>14.91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683.12912700000004</v>
      </c>
      <c r="L59">
        <v>653.15250000000003</v>
      </c>
      <c r="M59">
        <v>92</v>
      </c>
      <c r="N59">
        <v>59.0625</v>
      </c>
      <c r="O59">
        <v>59.359499999999997</v>
      </c>
      <c r="P59">
        <v>125.58750000000001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382.5</v>
      </c>
      <c r="V59">
        <v>18.140333999999999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54.567</v>
      </c>
      <c r="AL59">
        <v>1.3944000000000001</v>
      </c>
      <c r="AM59">
        <v>0</v>
      </c>
      <c r="AN59">
        <v>0.82259000000000004</v>
      </c>
      <c r="AO59">
        <v>0</v>
      </c>
      <c r="AP59">
        <v>0.25619999999999998</v>
      </c>
      <c r="AQ59">
        <v>0</v>
      </c>
      <c r="AR59">
        <v>2.76</v>
      </c>
      <c r="AS59">
        <v>4.9772400000000001</v>
      </c>
      <c r="AT59">
        <v>15.00135</v>
      </c>
      <c r="AU59">
        <v>0</v>
      </c>
      <c r="AV59">
        <v>28.664999999999999</v>
      </c>
      <c r="AW59">
        <v>70.915800000000004</v>
      </c>
      <c r="AX59">
        <v>91.516000000000005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2629.6008920000013</v>
      </c>
    </row>
    <row r="60" spans="1:117">
      <c r="A60" t="s">
        <v>102</v>
      </c>
      <c r="B60">
        <v>0</v>
      </c>
      <c r="C60">
        <v>14.91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683.12912700000004</v>
      </c>
      <c r="L60">
        <v>653.15250000000003</v>
      </c>
      <c r="M60">
        <v>92</v>
      </c>
      <c r="N60">
        <v>59.0625</v>
      </c>
      <c r="O60">
        <v>85.741500000000002</v>
      </c>
      <c r="P60">
        <v>125.58750000000001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382.5</v>
      </c>
      <c r="V60">
        <v>18.140333999999999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54.567</v>
      </c>
      <c r="AL60">
        <v>1.3944000000000001</v>
      </c>
      <c r="AM60">
        <v>0</v>
      </c>
      <c r="AN60">
        <v>0.82259000000000004</v>
      </c>
      <c r="AO60">
        <v>0</v>
      </c>
      <c r="AP60">
        <v>0.25619999999999998</v>
      </c>
      <c r="AQ60">
        <v>0</v>
      </c>
      <c r="AR60">
        <v>2.76</v>
      </c>
      <c r="AS60">
        <v>4.9772400000000001</v>
      </c>
      <c r="AT60">
        <v>15.00135</v>
      </c>
      <c r="AU60">
        <v>0</v>
      </c>
      <c r="AV60">
        <v>28.664999999999999</v>
      </c>
      <c r="AW60">
        <v>70.915800000000004</v>
      </c>
      <c r="AX60">
        <v>91.516000000000005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2655.9828920000009</v>
      </c>
    </row>
    <row r="61" spans="1:117">
      <c r="A61" t="s">
        <v>103</v>
      </c>
      <c r="B61">
        <v>0</v>
      </c>
      <c r="C61">
        <v>14.91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683.12912700000004</v>
      </c>
      <c r="L61">
        <v>653.15250000000003</v>
      </c>
      <c r="M61">
        <v>92</v>
      </c>
      <c r="N61">
        <v>59.0625</v>
      </c>
      <c r="O61">
        <v>92.337000000000003</v>
      </c>
      <c r="P61">
        <v>125.58750000000001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382.5</v>
      </c>
      <c r="V61">
        <v>18.140333999999999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54.567</v>
      </c>
      <c r="AL61">
        <v>1.3944000000000001</v>
      </c>
      <c r="AM61">
        <v>0</v>
      </c>
      <c r="AN61">
        <v>0.82259000000000004</v>
      </c>
      <c r="AO61">
        <v>0</v>
      </c>
      <c r="AP61">
        <v>0.25619999999999998</v>
      </c>
      <c r="AQ61">
        <v>0</v>
      </c>
      <c r="AR61">
        <v>8.8320000000000007</v>
      </c>
      <c r="AS61">
        <v>4.9772400000000001</v>
      </c>
      <c r="AT61">
        <v>15.00135</v>
      </c>
      <c r="AU61">
        <v>0</v>
      </c>
      <c r="AV61">
        <v>28.664999999999999</v>
      </c>
      <c r="AW61">
        <v>70.915800000000004</v>
      </c>
      <c r="AX61">
        <v>91.516000000000005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2668.6503920000009</v>
      </c>
    </row>
    <row r="62" spans="1:117">
      <c r="A62" t="s">
        <v>104</v>
      </c>
      <c r="B62">
        <v>0</v>
      </c>
      <c r="C62">
        <v>14.91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683.12912700000004</v>
      </c>
      <c r="L62">
        <v>653.15250000000003</v>
      </c>
      <c r="M62">
        <v>92</v>
      </c>
      <c r="N62">
        <v>59.0625</v>
      </c>
      <c r="O62">
        <v>98.932500000000005</v>
      </c>
      <c r="P62">
        <v>125.58750000000001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382.5</v>
      </c>
      <c r="V62">
        <v>18.140333999999999</v>
      </c>
      <c r="W62">
        <v>34.799309999999998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54.567</v>
      </c>
      <c r="AL62">
        <v>1.3944000000000001</v>
      </c>
      <c r="AM62">
        <v>0</v>
      </c>
      <c r="AN62">
        <v>0.82259000000000004</v>
      </c>
      <c r="AO62">
        <v>0</v>
      </c>
      <c r="AP62">
        <v>0.25619999999999998</v>
      </c>
      <c r="AQ62">
        <v>0</v>
      </c>
      <c r="AR62">
        <v>8.8320000000000007</v>
      </c>
      <c r="AS62">
        <v>4.9772400000000001</v>
      </c>
      <c r="AT62">
        <v>15.00135</v>
      </c>
      <c r="AU62">
        <v>0</v>
      </c>
      <c r="AV62">
        <v>28.664999999999999</v>
      </c>
      <c r="AW62">
        <v>70.915800000000004</v>
      </c>
      <c r="AX62">
        <v>91.516000000000005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2675.2458920000004</v>
      </c>
    </row>
    <row r="63" spans="1:117">
      <c r="A63" t="s">
        <v>105</v>
      </c>
      <c r="B63">
        <v>0</v>
      </c>
      <c r="C63">
        <v>14.91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683.12912700000004</v>
      </c>
      <c r="L63">
        <v>653.15250000000003</v>
      </c>
      <c r="M63">
        <v>92</v>
      </c>
      <c r="N63">
        <v>59.0625</v>
      </c>
      <c r="O63">
        <v>105.52800000000001</v>
      </c>
      <c r="P63">
        <v>125.58750000000001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382.5</v>
      </c>
      <c r="V63">
        <v>18.140333999999999</v>
      </c>
      <c r="W63">
        <v>34.799309999999998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54.567</v>
      </c>
      <c r="AL63">
        <v>1.3944000000000001</v>
      </c>
      <c r="AM63">
        <v>0</v>
      </c>
      <c r="AN63">
        <v>0.82259000000000004</v>
      </c>
      <c r="AO63">
        <v>0</v>
      </c>
      <c r="AP63">
        <v>0.25619999999999998</v>
      </c>
      <c r="AQ63">
        <v>12.6</v>
      </c>
      <c r="AR63">
        <v>8.8320000000000007</v>
      </c>
      <c r="AS63">
        <v>4.9772400000000001</v>
      </c>
      <c r="AT63">
        <v>15.00135</v>
      </c>
      <c r="AU63">
        <v>0</v>
      </c>
      <c r="AV63">
        <v>28.664999999999999</v>
      </c>
      <c r="AW63">
        <v>70.915800000000004</v>
      </c>
      <c r="AX63">
        <v>91.516000000000005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2694.4413920000006</v>
      </c>
    </row>
    <row r="64" spans="1:117">
      <c r="A64" t="s">
        <v>106</v>
      </c>
      <c r="B64">
        <v>0</v>
      </c>
      <c r="C64">
        <v>14.91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683.12912700000004</v>
      </c>
      <c r="L64">
        <v>653.15250000000003</v>
      </c>
      <c r="M64">
        <v>92</v>
      </c>
      <c r="N64">
        <v>59.0625</v>
      </c>
      <c r="O64">
        <v>112.12350000000001</v>
      </c>
      <c r="P64">
        <v>125.58750000000001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382.5</v>
      </c>
      <c r="V64">
        <v>18.140333999999999</v>
      </c>
      <c r="W64">
        <v>34.799309999999998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54.567</v>
      </c>
      <c r="AL64">
        <v>1.3944000000000001</v>
      </c>
      <c r="AM64">
        <v>0</v>
      </c>
      <c r="AN64">
        <v>0.82259000000000004</v>
      </c>
      <c r="AO64">
        <v>0</v>
      </c>
      <c r="AP64">
        <v>0.25619999999999998</v>
      </c>
      <c r="AQ64">
        <v>15.561</v>
      </c>
      <c r="AR64">
        <v>8.8320000000000007</v>
      </c>
      <c r="AS64">
        <v>4.9772400000000001</v>
      </c>
      <c r="AT64">
        <v>15.00135</v>
      </c>
      <c r="AU64">
        <v>0</v>
      </c>
      <c r="AV64">
        <v>28.664999999999999</v>
      </c>
      <c r="AW64">
        <v>70.915800000000004</v>
      </c>
      <c r="AX64">
        <v>91.516000000000005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2720.476744000001</v>
      </c>
    </row>
    <row r="65" spans="1:117">
      <c r="A65" t="s">
        <v>107</v>
      </c>
      <c r="B65">
        <v>0</v>
      </c>
      <c r="C65">
        <v>14.91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683.12912700000004</v>
      </c>
      <c r="L65">
        <v>653.15250000000003</v>
      </c>
      <c r="M65">
        <v>92</v>
      </c>
      <c r="N65">
        <v>59.0625</v>
      </c>
      <c r="O65">
        <v>118.71899999999999</v>
      </c>
      <c r="P65">
        <v>125.58750000000001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382.5</v>
      </c>
      <c r="V65">
        <v>18.140333999999999</v>
      </c>
      <c r="W65">
        <v>34.799309999999998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54.567</v>
      </c>
      <c r="AL65">
        <v>1.3944000000000001</v>
      </c>
      <c r="AM65">
        <v>0</v>
      </c>
      <c r="AN65">
        <v>0.82259000000000004</v>
      </c>
      <c r="AO65">
        <v>0</v>
      </c>
      <c r="AP65">
        <v>0.25619999999999998</v>
      </c>
      <c r="AQ65">
        <v>21.294</v>
      </c>
      <c r="AR65">
        <v>8.8320000000000007</v>
      </c>
      <c r="AS65">
        <v>4.9772400000000001</v>
      </c>
      <c r="AT65">
        <v>15.00135</v>
      </c>
      <c r="AU65">
        <v>0</v>
      </c>
      <c r="AV65">
        <v>28.664999999999999</v>
      </c>
      <c r="AW65">
        <v>70.915800000000004</v>
      </c>
      <c r="AX65">
        <v>91.516000000000005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2732.8052440000006</v>
      </c>
    </row>
    <row r="66" spans="1:117">
      <c r="A66" t="s">
        <v>108</v>
      </c>
      <c r="B66">
        <v>0</v>
      </c>
      <c r="C66">
        <v>14.91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683.12912700000004</v>
      </c>
      <c r="L66">
        <v>653.15250000000003</v>
      </c>
      <c r="M66">
        <v>92</v>
      </c>
      <c r="N66">
        <v>59.0625</v>
      </c>
      <c r="O66">
        <v>123.66562500000001</v>
      </c>
      <c r="P66">
        <v>125.58750000000001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382.5</v>
      </c>
      <c r="V66">
        <v>18.140333999999999</v>
      </c>
      <c r="W66">
        <v>34.799309999999998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54.567</v>
      </c>
      <c r="AL66">
        <v>1.3944000000000001</v>
      </c>
      <c r="AM66">
        <v>0</v>
      </c>
      <c r="AN66">
        <v>0.82259000000000004</v>
      </c>
      <c r="AO66">
        <v>0</v>
      </c>
      <c r="AP66">
        <v>0.25619999999999998</v>
      </c>
      <c r="AQ66">
        <v>31.122</v>
      </c>
      <c r="AR66">
        <v>8.8320000000000007</v>
      </c>
      <c r="AS66">
        <v>4.9772400000000001</v>
      </c>
      <c r="AT66">
        <v>15.00135</v>
      </c>
      <c r="AU66">
        <v>0</v>
      </c>
      <c r="AV66">
        <v>28.664999999999999</v>
      </c>
      <c r="AW66">
        <v>70.915800000000004</v>
      </c>
      <c r="AX66">
        <v>91.516000000000005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2747.5798690000011</v>
      </c>
    </row>
    <row r="67" spans="1:117">
      <c r="A67" t="s">
        <v>109</v>
      </c>
      <c r="B67">
        <v>0</v>
      </c>
      <c r="C67">
        <v>14.91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683.12912700000004</v>
      </c>
      <c r="L67">
        <v>653.15250000000003</v>
      </c>
      <c r="M67">
        <v>92</v>
      </c>
      <c r="N67">
        <v>59.0625</v>
      </c>
      <c r="O67">
        <v>123.66562500000001</v>
      </c>
      <c r="P67">
        <v>125.58750000000001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382.5</v>
      </c>
      <c r="V67">
        <v>18.140333999999999</v>
      </c>
      <c r="W67">
        <v>34.799309999999998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54.567</v>
      </c>
      <c r="AL67">
        <v>1.3944000000000001</v>
      </c>
      <c r="AM67">
        <v>0</v>
      </c>
      <c r="AN67">
        <v>0.82259000000000004</v>
      </c>
      <c r="AO67">
        <v>0</v>
      </c>
      <c r="AP67">
        <v>0</v>
      </c>
      <c r="AQ67">
        <v>31.122</v>
      </c>
      <c r="AR67">
        <v>2.76</v>
      </c>
      <c r="AS67">
        <v>4.9772400000000001</v>
      </c>
      <c r="AT67">
        <v>15.00135</v>
      </c>
      <c r="AU67">
        <v>0</v>
      </c>
      <c r="AV67">
        <v>29.085000000000001</v>
      </c>
      <c r="AW67">
        <v>70.915800000000004</v>
      </c>
      <c r="AX67">
        <v>91.516000000000005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2741.6716690000017</v>
      </c>
    </row>
    <row r="68" spans="1:117">
      <c r="A68" t="s">
        <v>110</v>
      </c>
      <c r="B68">
        <v>0</v>
      </c>
      <c r="C68">
        <v>14.91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683.12912700000004</v>
      </c>
      <c r="L68">
        <v>653.15250000000003</v>
      </c>
      <c r="M68">
        <v>92</v>
      </c>
      <c r="N68">
        <v>59.0625</v>
      </c>
      <c r="O68">
        <v>123.66562500000001</v>
      </c>
      <c r="P68">
        <v>125.58750000000001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382.5</v>
      </c>
      <c r="V68">
        <v>18.140333999999999</v>
      </c>
      <c r="W68">
        <v>34.799309999999998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54.567</v>
      </c>
      <c r="AL68">
        <v>1.3944000000000001</v>
      </c>
      <c r="AM68">
        <v>0</v>
      </c>
      <c r="AN68">
        <v>0.82259000000000004</v>
      </c>
      <c r="AO68">
        <v>0</v>
      </c>
      <c r="AP68">
        <v>0</v>
      </c>
      <c r="AQ68">
        <v>31.122</v>
      </c>
      <c r="AR68">
        <v>2.76</v>
      </c>
      <c r="AS68">
        <v>4.9772400000000001</v>
      </c>
      <c r="AT68">
        <v>15.00135</v>
      </c>
      <c r="AU68">
        <v>0</v>
      </c>
      <c r="AV68">
        <v>29.085000000000001</v>
      </c>
      <c r="AW68">
        <v>70.915800000000004</v>
      </c>
      <c r="AX68">
        <v>91.516000000000005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2741.6716690000017</v>
      </c>
    </row>
    <row r="69" spans="1:117">
      <c r="A69" t="s">
        <v>111</v>
      </c>
      <c r="B69">
        <v>0</v>
      </c>
      <c r="C69">
        <v>14.91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683.12912700000004</v>
      </c>
      <c r="L69">
        <v>653.15250000000003</v>
      </c>
      <c r="M69">
        <v>92</v>
      </c>
      <c r="N69">
        <v>59.0625</v>
      </c>
      <c r="O69">
        <v>123.66562500000001</v>
      </c>
      <c r="P69">
        <v>125.58750000000001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382.5</v>
      </c>
      <c r="V69">
        <v>18.140333999999999</v>
      </c>
      <c r="W69">
        <v>34.799309999999998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17.045999999999999</v>
      </c>
      <c r="AI69">
        <v>0</v>
      </c>
      <c r="AJ69">
        <v>0</v>
      </c>
      <c r="AK69">
        <v>54.567</v>
      </c>
      <c r="AL69">
        <v>1.3944000000000001</v>
      </c>
      <c r="AM69">
        <v>0</v>
      </c>
      <c r="AN69">
        <v>0.82259000000000004</v>
      </c>
      <c r="AO69">
        <v>0</v>
      </c>
      <c r="AP69">
        <v>0</v>
      </c>
      <c r="AQ69">
        <v>46.683</v>
      </c>
      <c r="AR69">
        <v>4.4160000000000004</v>
      </c>
      <c r="AS69">
        <v>4.9772400000000001</v>
      </c>
      <c r="AT69">
        <v>15.00135</v>
      </c>
      <c r="AU69">
        <v>0</v>
      </c>
      <c r="AV69">
        <v>29.085000000000001</v>
      </c>
      <c r="AW69">
        <v>70.915800000000004</v>
      </c>
      <c r="AX69">
        <v>91.516000000000005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2775.9346690000016</v>
      </c>
    </row>
    <row r="70" spans="1:117">
      <c r="A70" t="s">
        <v>112</v>
      </c>
      <c r="B70">
        <v>0</v>
      </c>
      <c r="C70">
        <v>14.91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683.12912700000004</v>
      </c>
      <c r="L70">
        <v>653.15250000000003</v>
      </c>
      <c r="M70">
        <v>92</v>
      </c>
      <c r="N70">
        <v>59.0625</v>
      </c>
      <c r="O70">
        <v>123.66562500000001</v>
      </c>
      <c r="P70">
        <v>125.58750000000001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382.5</v>
      </c>
      <c r="V70">
        <v>18.140333999999999</v>
      </c>
      <c r="W70">
        <v>34.799309999999998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44.982500000000002</v>
      </c>
      <c r="AI70">
        <v>0</v>
      </c>
      <c r="AJ70">
        <v>0</v>
      </c>
      <c r="AK70">
        <v>54.567</v>
      </c>
      <c r="AL70">
        <v>1.3944000000000001</v>
      </c>
      <c r="AM70">
        <v>0</v>
      </c>
      <c r="AN70">
        <v>0.82259000000000004</v>
      </c>
      <c r="AO70">
        <v>0</v>
      </c>
      <c r="AP70">
        <v>0</v>
      </c>
      <c r="AQ70">
        <v>46.683</v>
      </c>
      <c r="AR70">
        <v>4.4160000000000004</v>
      </c>
      <c r="AS70">
        <v>4.9772400000000001</v>
      </c>
      <c r="AT70">
        <v>15.00135</v>
      </c>
      <c r="AU70">
        <v>0</v>
      </c>
      <c r="AV70">
        <v>29.085000000000001</v>
      </c>
      <c r="AW70">
        <v>70.915800000000004</v>
      </c>
      <c r="AX70">
        <v>91.516000000000005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2803.8711690000018</v>
      </c>
    </row>
    <row r="71" spans="1:117">
      <c r="A71" t="s">
        <v>113</v>
      </c>
      <c r="B71">
        <v>0</v>
      </c>
      <c r="C71">
        <v>14.91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683.12912700000004</v>
      </c>
      <c r="L71">
        <v>653.15250000000003</v>
      </c>
      <c r="M71">
        <v>92</v>
      </c>
      <c r="N71">
        <v>59.0625</v>
      </c>
      <c r="O71">
        <v>123.66562500000001</v>
      </c>
      <c r="P71">
        <v>125.58750000000001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382.5</v>
      </c>
      <c r="V71">
        <v>18.140333999999999</v>
      </c>
      <c r="W71">
        <v>34.799309999999998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70.172700000000006</v>
      </c>
      <c r="AI71">
        <v>0</v>
      </c>
      <c r="AJ71">
        <v>0</v>
      </c>
      <c r="AK71">
        <v>54.567</v>
      </c>
      <c r="AL71">
        <v>1.3944000000000001</v>
      </c>
      <c r="AM71">
        <v>0</v>
      </c>
      <c r="AN71">
        <v>0.82259000000000004</v>
      </c>
      <c r="AO71">
        <v>0</v>
      </c>
      <c r="AP71">
        <v>0</v>
      </c>
      <c r="AQ71">
        <v>46.683</v>
      </c>
      <c r="AR71">
        <v>6.6239999999999997</v>
      </c>
      <c r="AS71">
        <v>4.9772400000000001</v>
      </c>
      <c r="AT71">
        <v>15.00135</v>
      </c>
      <c r="AU71">
        <v>0</v>
      </c>
      <c r="AV71">
        <v>29.085000000000001</v>
      </c>
      <c r="AW71">
        <v>70.915800000000004</v>
      </c>
      <c r="AX71">
        <v>91.516000000000005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2831.2693690000015</v>
      </c>
    </row>
    <row r="72" spans="1:117">
      <c r="A72" t="s">
        <v>114</v>
      </c>
      <c r="B72">
        <v>0</v>
      </c>
      <c r="C72">
        <v>14.91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683.12912700000004</v>
      </c>
      <c r="L72">
        <v>653.15250000000003</v>
      </c>
      <c r="M72">
        <v>92</v>
      </c>
      <c r="N72">
        <v>59.0625</v>
      </c>
      <c r="O72">
        <v>123.66562500000001</v>
      </c>
      <c r="P72">
        <v>125.58750000000001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382.5</v>
      </c>
      <c r="V72">
        <v>18.140333999999999</v>
      </c>
      <c r="W72">
        <v>34.799309999999998</v>
      </c>
      <c r="X72">
        <v>147.515625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16.478852</v>
      </c>
      <c r="AF72">
        <v>17.748000000000001</v>
      </c>
      <c r="AG72">
        <v>0</v>
      </c>
      <c r="AH72">
        <v>75.760000000000005</v>
      </c>
      <c r="AI72">
        <v>0</v>
      </c>
      <c r="AJ72">
        <v>0</v>
      </c>
      <c r="AK72">
        <v>54.567</v>
      </c>
      <c r="AL72">
        <v>1.3944000000000001</v>
      </c>
      <c r="AM72">
        <v>0</v>
      </c>
      <c r="AN72">
        <v>0.82259000000000004</v>
      </c>
      <c r="AO72">
        <v>0</v>
      </c>
      <c r="AP72">
        <v>0</v>
      </c>
      <c r="AQ72">
        <v>46.683</v>
      </c>
      <c r="AR72">
        <v>6.6239999999999997</v>
      </c>
      <c r="AS72">
        <v>4.9772400000000001</v>
      </c>
      <c r="AT72">
        <v>15.00135</v>
      </c>
      <c r="AU72">
        <v>0</v>
      </c>
      <c r="AV72">
        <v>29.085000000000001</v>
      </c>
      <c r="AW72">
        <v>70.915800000000004</v>
      </c>
      <c r="AX72">
        <v>91.516000000000005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2845.7306690000019</v>
      </c>
    </row>
    <row r="73" spans="1:117">
      <c r="A73" t="s">
        <v>115</v>
      </c>
      <c r="B73">
        <v>0</v>
      </c>
      <c r="C73">
        <v>14.91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683.12912700000004</v>
      </c>
      <c r="L73">
        <v>653.15250000000003</v>
      </c>
      <c r="M73">
        <v>92</v>
      </c>
      <c r="N73">
        <v>59.0625</v>
      </c>
      <c r="O73">
        <v>123.66562500000001</v>
      </c>
      <c r="P73">
        <v>125.58750000000001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382.5</v>
      </c>
      <c r="V73">
        <v>18.140333999999999</v>
      </c>
      <c r="W73">
        <v>34.799309999999998</v>
      </c>
      <c r="X73">
        <v>147.515625</v>
      </c>
      <c r="Y73">
        <v>0</v>
      </c>
      <c r="Z73">
        <v>1.1000000000000001</v>
      </c>
      <c r="AA73">
        <v>7.0309999999999997</v>
      </c>
      <c r="AB73">
        <v>6.665</v>
      </c>
      <c r="AC73">
        <v>9.6778399999999998</v>
      </c>
      <c r="AD73">
        <v>9.1360360000000007</v>
      </c>
      <c r="AE73">
        <v>32.957704</v>
      </c>
      <c r="AF73">
        <v>26.622</v>
      </c>
      <c r="AG73">
        <v>0</v>
      </c>
      <c r="AH73">
        <v>75.760000000000005</v>
      </c>
      <c r="AI73">
        <v>3.819</v>
      </c>
      <c r="AJ73">
        <v>0</v>
      </c>
      <c r="AK73">
        <v>54.567</v>
      </c>
      <c r="AL73">
        <v>1.3944000000000001</v>
      </c>
      <c r="AM73">
        <v>4.5321999999999996</v>
      </c>
      <c r="AN73">
        <v>0.82259000000000004</v>
      </c>
      <c r="AO73">
        <v>0</v>
      </c>
      <c r="AP73">
        <v>0</v>
      </c>
      <c r="AQ73">
        <v>46.683</v>
      </c>
      <c r="AR73">
        <v>8.8320000000000007</v>
      </c>
      <c r="AS73">
        <v>4.9772400000000001</v>
      </c>
      <c r="AT73">
        <v>15.00135</v>
      </c>
      <c r="AU73">
        <v>0</v>
      </c>
      <c r="AV73">
        <v>29.085000000000001</v>
      </c>
      <c r="AW73">
        <v>70.915800000000004</v>
      </c>
      <c r="AX73">
        <v>91.516000000000005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2915.2525970000011</v>
      </c>
    </row>
    <row r="74" spans="1:117">
      <c r="A74" t="s">
        <v>116</v>
      </c>
      <c r="B74">
        <v>0</v>
      </c>
      <c r="C74">
        <v>14.91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683.12912700000004</v>
      </c>
      <c r="L74">
        <v>653.15250000000003</v>
      </c>
      <c r="M74">
        <v>92</v>
      </c>
      <c r="N74">
        <v>59.0625</v>
      </c>
      <c r="O74">
        <v>123.66562500000001</v>
      </c>
      <c r="P74">
        <v>125.58750000000001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382.5</v>
      </c>
      <c r="V74">
        <v>18.140333999999999</v>
      </c>
      <c r="W74">
        <v>34.799309999999998</v>
      </c>
      <c r="X74">
        <v>147.515625</v>
      </c>
      <c r="Y74">
        <v>0</v>
      </c>
      <c r="Z74">
        <v>13.041600000000001</v>
      </c>
      <c r="AA74">
        <v>13.904</v>
      </c>
      <c r="AB74">
        <v>39.510120000000001</v>
      </c>
      <c r="AC74">
        <v>29.062808</v>
      </c>
      <c r="AD74">
        <v>18.272072000000001</v>
      </c>
      <c r="AE74">
        <v>49.436556000000003</v>
      </c>
      <c r="AF74">
        <v>35.496000000000002</v>
      </c>
      <c r="AG74">
        <v>0</v>
      </c>
      <c r="AH74">
        <v>111.746</v>
      </c>
      <c r="AI74">
        <v>16.350411999999999</v>
      </c>
      <c r="AJ74">
        <v>0</v>
      </c>
      <c r="AK74">
        <v>54.567</v>
      </c>
      <c r="AL74">
        <v>1.3944000000000001</v>
      </c>
      <c r="AM74">
        <v>10.536032000000001</v>
      </c>
      <c r="AN74">
        <v>0.82259000000000004</v>
      </c>
      <c r="AO74">
        <v>0</v>
      </c>
      <c r="AP74">
        <v>0</v>
      </c>
      <c r="AQ74">
        <v>46.683</v>
      </c>
      <c r="AR74">
        <v>8.8320000000000007</v>
      </c>
      <c r="AS74">
        <v>4.9772400000000001</v>
      </c>
      <c r="AT74">
        <v>15.00135</v>
      </c>
      <c r="AU74">
        <v>0</v>
      </c>
      <c r="AV74">
        <v>29.085000000000001</v>
      </c>
      <c r="AW74">
        <v>70.915800000000004</v>
      </c>
      <c r="AX74">
        <v>91.516000000000005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3075.3074170000018</v>
      </c>
    </row>
    <row r="75" spans="1:117">
      <c r="A75" t="s">
        <v>117</v>
      </c>
      <c r="B75">
        <v>0</v>
      </c>
      <c r="C75">
        <v>14.91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683.12912700000004</v>
      </c>
      <c r="L75">
        <v>653.15250000000003</v>
      </c>
      <c r="M75">
        <v>92</v>
      </c>
      <c r="N75">
        <v>59.0625</v>
      </c>
      <c r="O75">
        <v>123.66562500000001</v>
      </c>
      <c r="P75">
        <v>125.58750000000001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382.5</v>
      </c>
      <c r="V75">
        <v>18.140333999999999</v>
      </c>
      <c r="W75">
        <v>34.799309999999998</v>
      </c>
      <c r="X75">
        <v>147.515625</v>
      </c>
      <c r="Y75">
        <v>0</v>
      </c>
      <c r="Z75">
        <v>13.041600000000001</v>
      </c>
      <c r="AA75">
        <v>22.12</v>
      </c>
      <c r="AB75">
        <v>39.510120000000001</v>
      </c>
      <c r="AC75">
        <v>29.062808</v>
      </c>
      <c r="AD75">
        <v>27.408107999999999</v>
      </c>
      <c r="AE75">
        <v>49.436556000000003</v>
      </c>
      <c r="AF75">
        <v>35.496000000000002</v>
      </c>
      <c r="AG75">
        <v>0</v>
      </c>
      <c r="AH75">
        <v>140.34540000000001</v>
      </c>
      <c r="AI75">
        <v>16.350411999999999</v>
      </c>
      <c r="AJ75">
        <v>0</v>
      </c>
      <c r="AK75">
        <v>54.567</v>
      </c>
      <c r="AL75">
        <v>6.9720000000000004</v>
      </c>
      <c r="AM75">
        <v>10.536032000000001</v>
      </c>
      <c r="AN75">
        <v>0.82259000000000004</v>
      </c>
      <c r="AO75">
        <v>0</v>
      </c>
      <c r="AP75">
        <v>0</v>
      </c>
      <c r="AQ75">
        <v>46.683</v>
      </c>
      <c r="AR75">
        <v>8.8320000000000007</v>
      </c>
      <c r="AS75">
        <v>4.9772400000000001</v>
      </c>
      <c r="AT75">
        <v>15.00135</v>
      </c>
      <c r="AU75">
        <v>0</v>
      </c>
      <c r="AV75">
        <v>29.61</v>
      </c>
      <c r="AW75">
        <v>70.915800000000004</v>
      </c>
      <c r="AX75">
        <v>92.063999999999993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3127.9094530000016</v>
      </c>
    </row>
    <row r="76" spans="1:117">
      <c r="A76" t="s">
        <v>118</v>
      </c>
      <c r="B76">
        <v>0</v>
      </c>
      <c r="C76">
        <v>14.91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683.12912700000004</v>
      </c>
      <c r="L76">
        <v>653.15250000000003</v>
      </c>
      <c r="M76">
        <v>92</v>
      </c>
      <c r="N76">
        <v>59.0625</v>
      </c>
      <c r="O76">
        <v>123.66562500000001</v>
      </c>
      <c r="P76">
        <v>125.58750000000001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382.5</v>
      </c>
      <c r="V76">
        <v>18.140333999999999</v>
      </c>
      <c r="W76">
        <v>34.799309999999998</v>
      </c>
      <c r="X76">
        <v>147.515625</v>
      </c>
      <c r="Y76">
        <v>0</v>
      </c>
      <c r="Z76">
        <v>13.041600000000001</v>
      </c>
      <c r="AA76">
        <v>26.07</v>
      </c>
      <c r="AB76">
        <v>39.510120000000001</v>
      </c>
      <c r="AC76">
        <v>29.062808</v>
      </c>
      <c r="AD76">
        <v>27.408107999999999</v>
      </c>
      <c r="AE76">
        <v>49.436556000000003</v>
      </c>
      <c r="AF76">
        <v>35.496000000000002</v>
      </c>
      <c r="AG76">
        <v>0</v>
      </c>
      <c r="AH76">
        <v>140.34540000000001</v>
      </c>
      <c r="AI76">
        <v>16.350411999999999</v>
      </c>
      <c r="AJ76">
        <v>0</v>
      </c>
      <c r="AK76">
        <v>54.567</v>
      </c>
      <c r="AL76">
        <v>55.776000000000003</v>
      </c>
      <c r="AM76">
        <v>10.536032000000001</v>
      </c>
      <c r="AN76">
        <v>0.82259000000000004</v>
      </c>
      <c r="AO76">
        <v>0</v>
      </c>
      <c r="AP76">
        <v>0</v>
      </c>
      <c r="AQ76">
        <v>46.683</v>
      </c>
      <c r="AR76">
        <v>8.8320000000000007</v>
      </c>
      <c r="AS76">
        <v>4.9772400000000001</v>
      </c>
      <c r="AT76">
        <v>15.00135</v>
      </c>
      <c r="AU76">
        <v>0</v>
      </c>
      <c r="AV76">
        <v>29.61</v>
      </c>
      <c r="AW76">
        <v>70.915800000000004</v>
      </c>
      <c r="AX76">
        <v>92.063999999999993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3180.6634530000015</v>
      </c>
    </row>
    <row r="77" spans="1:117">
      <c r="A77" t="s">
        <v>119</v>
      </c>
      <c r="B77">
        <v>0</v>
      </c>
      <c r="C77">
        <v>14.91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683.12912700000004</v>
      </c>
      <c r="L77">
        <v>653.15250000000003</v>
      </c>
      <c r="M77">
        <v>92</v>
      </c>
      <c r="N77">
        <v>59.0625</v>
      </c>
      <c r="O77">
        <v>123.66562500000001</v>
      </c>
      <c r="P77">
        <v>125.58750000000001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382.5</v>
      </c>
      <c r="V77">
        <v>18.140333999999999</v>
      </c>
      <c r="W77">
        <v>34.799309999999998</v>
      </c>
      <c r="X77">
        <v>147.515625</v>
      </c>
      <c r="Y77">
        <v>0</v>
      </c>
      <c r="Z77">
        <v>13.041600000000001</v>
      </c>
      <c r="AA77">
        <v>26.07</v>
      </c>
      <c r="AB77">
        <v>39.510120000000001</v>
      </c>
      <c r="AC77">
        <v>29.062808</v>
      </c>
      <c r="AD77">
        <v>27.408107999999999</v>
      </c>
      <c r="AE77">
        <v>49.436556000000003</v>
      </c>
      <c r="AF77">
        <v>35.496000000000002</v>
      </c>
      <c r="AG77">
        <v>0</v>
      </c>
      <c r="AH77">
        <v>132.58000000000001</v>
      </c>
      <c r="AI77">
        <v>16.350411999999999</v>
      </c>
      <c r="AJ77">
        <v>0</v>
      </c>
      <c r="AK77">
        <v>54.567</v>
      </c>
      <c r="AL77">
        <v>55.776000000000003</v>
      </c>
      <c r="AM77">
        <v>10.536032000000001</v>
      </c>
      <c r="AN77">
        <v>0.82259000000000004</v>
      </c>
      <c r="AO77">
        <v>0</v>
      </c>
      <c r="AP77">
        <v>0</v>
      </c>
      <c r="AQ77">
        <v>46.683</v>
      </c>
      <c r="AR77">
        <v>8.2799999999999994</v>
      </c>
      <c r="AS77">
        <v>4.9772400000000001</v>
      </c>
      <c r="AT77">
        <v>15.00135</v>
      </c>
      <c r="AU77">
        <v>0</v>
      </c>
      <c r="AV77">
        <v>29.61</v>
      </c>
      <c r="AW77">
        <v>71.458799999999997</v>
      </c>
      <c r="AX77">
        <v>92.063999999999993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3172.8890530000012</v>
      </c>
    </row>
    <row r="78" spans="1:117">
      <c r="A78" t="s">
        <v>120</v>
      </c>
      <c r="B78">
        <v>0</v>
      </c>
      <c r="C78">
        <v>14.91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683.12912700000004</v>
      </c>
      <c r="L78">
        <v>653.15250000000003</v>
      </c>
      <c r="M78">
        <v>92</v>
      </c>
      <c r="N78">
        <v>59.0625</v>
      </c>
      <c r="O78">
        <v>123.66562500000001</v>
      </c>
      <c r="P78">
        <v>125.58750000000001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382.5</v>
      </c>
      <c r="V78">
        <v>18.140333999999999</v>
      </c>
      <c r="W78">
        <v>34.799309999999998</v>
      </c>
      <c r="X78">
        <v>147.515625</v>
      </c>
      <c r="Y78">
        <v>0</v>
      </c>
      <c r="Z78">
        <v>13.041600000000001</v>
      </c>
      <c r="AA78">
        <v>26.07</v>
      </c>
      <c r="AB78">
        <v>39.510120000000001</v>
      </c>
      <c r="AC78">
        <v>29.062808</v>
      </c>
      <c r="AD78">
        <v>27.408107999999999</v>
      </c>
      <c r="AE78">
        <v>49.436556000000003</v>
      </c>
      <c r="AF78">
        <v>35.496000000000002</v>
      </c>
      <c r="AG78">
        <v>0</v>
      </c>
      <c r="AH78">
        <v>132.58000000000001</v>
      </c>
      <c r="AI78">
        <v>16.350411999999999</v>
      </c>
      <c r="AJ78">
        <v>0</v>
      </c>
      <c r="AK78">
        <v>54.567</v>
      </c>
      <c r="AL78">
        <v>55.776000000000003</v>
      </c>
      <c r="AM78">
        <v>15.804048</v>
      </c>
      <c r="AN78">
        <v>0.82259000000000004</v>
      </c>
      <c r="AO78">
        <v>0</v>
      </c>
      <c r="AP78">
        <v>0</v>
      </c>
      <c r="AQ78">
        <v>46.683</v>
      </c>
      <c r="AR78">
        <v>8.2799999999999994</v>
      </c>
      <c r="AS78">
        <v>4.9772400000000001</v>
      </c>
      <c r="AT78">
        <v>15.00135</v>
      </c>
      <c r="AU78">
        <v>0</v>
      </c>
      <c r="AV78">
        <v>29.61</v>
      </c>
      <c r="AW78">
        <v>71.458799999999997</v>
      </c>
      <c r="AX78">
        <v>92.063999999999993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3178.1570690000012</v>
      </c>
    </row>
    <row r="79" spans="1:117">
      <c r="A79" t="s">
        <v>121</v>
      </c>
      <c r="B79">
        <v>0</v>
      </c>
      <c r="C79">
        <v>14.91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683.12912700000004</v>
      </c>
      <c r="L79">
        <v>653.15250000000003</v>
      </c>
      <c r="M79">
        <v>92</v>
      </c>
      <c r="N79">
        <v>59.0625</v>
      </c>
      <c r="O79">
        <v>123.66562500000001</v>
      </c>
      <c r="P79">
        <v>125.58750000000001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382.5</v>
      </c>
      <c r="V79">
        <v>18.140333999999999</v>
      </c>
      <c r="W79">
        <v>34.799309999999998</v>
      </c>
      <c r="X79">
        <v>147.515625</v>
      </c>
      <c r="Y79">
        <v>0</v>
      </c>
      <c r="Z79">
        <v>13.041600000000001</v>
      </c>
      <c r="AA79">
        <v>26.07</v>
      </c>
      <c r="AB79">
        <v>39.510120000000001</v>
      </c>
      <c r="AC79">
        <v>29.062808</v>
      </c>
      <c r="AD79">
        <v>27.408107999999999</v>
      </c>
      <c r="AE79">
        <v>49.436556000000003</v>
      </c>
      <c r="AF79">
        <v>35.496000000000002</v>
      </c>
      <c r="AG79">
        <v>0</v>
      </c>
      <c r="AH79">
        <v>111.746</v>
      </c>
      <c r="AI79">
        <v>16.350411999999999</v>
      </c>
      <c r="AJ79">
        <v>0</v>
      </c>
      <c r="AK79">
        <v>54.567</v>
      </c>
      <c r="AL79">
        <v>55.776000000000003</v>
      </c>
      <c r="AM79">
        <v>15.804048</v>
      </c>
      <c r="AN79">
        <v>0.82259000000000004</v>
      </c>
      <c r="AO79">
        <v>0</v>
      </c>
      <c r="AP79">
        <v>0</v>
      </c>
      <c r="AQ79">
        <v>46.683</v>
      </c>
      <c r="AR79">
        <v>8.2799999999999994</v>
      </c>
      <c r="AS79">
        <v>4.9772400000000001</v>
      </c>
      <c r="AT79">
        <v>15.00135</v>
      </c>
      <c r="AU79">
        <v>0</v>
      </c>
      <c r="AV79">
        <v>29.61</v>
      </c>
      <c r="AW79">
        <v>71.458799999999997</v>
      </c>
      <c r="AX79">
        <v>92.063999999999993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3157.3230690000014</v>
      </c>
    </row>
    <row r="80" spans="1:117">
      <c r="A80" t="s">
        <v>122</v>
      </c>
      <c r="B80">
        <v>0</v>
      </c>
      <c r="C80">
        <v>14.91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683.12912700000004</v>
      </c>
      <c r="L80">
        <v>653.15250000000003</v>
      </c>
      <c r="M80">
        <v>92</v>
      </c>
      <c r="N80">
        <v>59.0625</v>
      </c>
      <c r="O80">
        <v>123.66562500000001</v>
      </c>
      <c r="P80">
        <v>125.58750000000001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382.5</v>
      </c>
      <c r="V80">
        <v>18.140333999999999</v>
      </c>
      <c r="W80">
        <v>34.799309999999998</v>
      </c>
      <c r="X80">
        <v>147.515625</v>
      </c>
      <c r="Y80">
        <v>0</v>
      </c>
      <c r="Z80">
        <v>6.5208000000000004</v>
      </c>
      <c r="AA80">
        <v>14.04936</v>
      </c>
      <c r="AB80">
        <v>6.665</v>
      </c>
      <c r="AC80">
        <v>9.6778399999999998</v>
      </c>
      <c r="AD80">
        <v>18.272072000000001</v>
      </c>
      <c r="AE80">
        <v>32.957704</v>
      </c>
      <c r="AF80">
        <v>17.748000000000001</v>
      </c>
      <c r="AG80">
        <v>0</v>
      </c>
      <c r="AH80">
        <v>74.813000000000002</v>
      </c>
      <c r="AI80">
        <v>3.819</v>
      </c>
      <c r="AJ80">
        <v>0</v>
      </c>
      <c r="AK80">
        <v>54.567</v>
      </c>
      <c r="AL80">
        <v>6.9720000000000004</v>
      </c>
      <c r="AM80">
        <v>15.804048</v>
      </c>
      <c r="AN80">
        <v>0.82259000000000004</v>
      </c>
      <c r="AO80">
        <v>0</v>
      </c>
      <c r="AP80">
        <v>0</v>
      </c>
      <c r="AQ80">
        <v>46.683</v>
      </c>
      <c r="AR80">
        <v>8.2799999999999994</v>
      </c>
      <c r="AS80">
        <v>4.9772400000000001</v>
      </c>
      <c r="AT80">
        <v>15.00135</v>
      </c>
      <c r="AU80">
        <v>0</v>
      </c>
      <c r="AV80">
        <v>29.61</v>
      </c>
      <c r="AW80">
        <v>71.458799999999997</v>
      </c>
      <c r="AX80">
        <v>92.063999999999993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2944.9202410000012</v>
      </c>
    </row>
    <row r="81" spans="1:117">
      <c r="A81" t="s">
        <v>123</v>
      </c>
      <c r="B81">
        <v>0</v>
      </c>
      <c r="C81">
        <v>14.91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683.12912700000004</v>
      </c>
      <c r="L81">
        <v>653.15250000000003</v>
      </c>
      <c r="M81">
        <v>92</v>
      </c>
      <c r="N81">
        <v>59.0625</v>
      </c>
      <c r="O81">
        <v>123.66562500000001</v>
      </c>
      <c r="P81">
        <v>125.58750000000001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382.5</v>
      </c>
      <c r="V81">
        <v>18.140333999999999</v>
      </c>
      <c r="W81">
        <v>34.799309999999998</v>
      </c>
      <c r="X81">
        <v>147.515625</v>
      </c>
      <c r="Y81">
        <v>0</v>
      </c>
      <c r="Z81">
        <v>6.5208000000000004</v>
      </c>
      <c r="AA81">
        <v>6.32</v>
      </c>
      <c r="AB81">
        <v>0</v>
      </c>
      <c r="AC81">
        <v>0</v>
      </c>
      <c r="AD81">
        <v>9.1360360000000007</v>
      </c>
      <c r="AE81">
        <v>16.478852</v>
      </c>
      <c r="AF81">
        <v>8.8740000000000006</v>
      </c>
      <c r="AG81">
        <v>0</v>
      </c>
      <c r="AH81">
        <v>40.247500000000002</v>
      </c>
      <c r="AI81">
        <v>0</v>
      </c>
      <c r="AJ81">
        <v>0</v>
      </c>
      <c r="AK81">
        <v>54.567</v>
      </c>
      <c r="AL81">
        <v>1.3944000000000001</v>
      </c>
      <c r="AM81">
        <v>15.804048</v>
      </c>
      <c r="AN81">
        <v>0.82259000000000004</v>
      </c>
      <c r="AO81">
        <v>0</v>
      </c>
      <c r="AP81">
        <v>0</v>
      </c>
      <c r="AQ81">
        <v>46.683</v>
      </c>
      <c r="AR81">
        <v>8.2799999999999994</v>
      </c>
      <c r="AS81">
        <v>4.9772400000000001</v>
      </c>
      <c r="AT81">
        <v>15.00135</v>
      </c>
      <c r="AU81">
        <v>0</v>
      </c>
      <c r="AV81">
        <v>29.61</v>
      </c>
      <c r="AW81">
        <v>71.458799999999997</v>
      </c>
      <c r="AX81">
        <v>92.063999999999993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2842.3970530000011</v>
      </c>
    </row>
    <row r="82" spans="1:117">
      <c r="A82" t="s">
        <v>124</v>
      </c>
      <c r="B82">
        <v>0</v>
      </c>
      <c r="C82">
        <v>14.91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683.12912700000004</v>
      </c>
      <c r="L82">
        <v>653.15250000000003</v>
      </c>
      <c r="M82">
        <v>92</v>
      </c>
      <c r="N82">
        <v>59.0625</v>
      </c>
      <c r="O82">
        <v>123.66562500000001</v>
      </c>
      <c r="P82">
        <v>125.58750000000001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382.5</v>
      </c>
      <c r="V82">
        <v>18.140333999999999</v>
      </c>
      <c r="W82">
        <v>34.799309999999998</v>
      </c>
      <c r="X82">
        <v>147.515625</v>
      </c>
      <c r="Y82">
        <v>0</v>
      </c>
      <c r="Z82">
        <v>6.5208000000000004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0</v>
      </c>
      <c r="AH82">
        <v>30.303999999999998</v>
      </c>
      <c r="AI82">
        <v>0</v>
      </c>
      <c r="AJ82">
        <v>0</v>
      </c>
      <c r="AK82">
        <v>54.567</v>
      </c>
      <c r="AL82">
        <v>1.3944000000000001</v>
      </c>
      <c r="AM82">
        <v>9.7309000000000001</v>
      </c>
      <c r="AN82">
        <v>0.82259000000000004</v>
      </c>
      <c r="AO82">
        <v>0</v>
      </c>
      <c r="AP82">
        <v>0</v>
      </c>
      <c r="AQ82">
        <v>46.683</v>
      </c>
      <c r="AR82">
        <v>35.328000000000003</v>
      </c>
      <c r="AS82">
        <v>4.9772400000000001</v>
      </c>
      <c r="AT82">
        <v>15.00135</v>
      </c>
      <c r="AU82">
        <v>0</v>
      </c>
      <c r="AV82">
        <v>29.61</v>
      </c>
      <c r="AW82">
        <v>71.458799999999997</v>
      </c>
      <c r="AX82">
        <v>92.063999999999993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2837.972369000001</v>
      </c>
    </row>
    <row r="83" spans="1:117">
      <c r="A83" t="s">
        <v>125</v>
      </c>
      <c r="B83">
        <v>0</v>
      </c>
      <c r="C83">
        <v>14.91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683.12912700000004</v>
      </c>
      <c r="L83">
        <v>618.50250000000005</v>
      </c>
      <c r="M83">
        <v>92</v>
      </c>
      <c r="N83">
        <v>59.0625</v>
      </c>
      <c r="O83">
        <v>123.66562500000001</v>
      </c>
      <c r="P83">
        <v>125.58750000000001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382.5</v>
      </c>
      <c r="V83">
        <v>18.140333999999999</v>
      </c>
      <c r="W83">
        <v>34.799309999999998</v>
      </c>
      <c r="X83">
        <v>147.515625</v>
      </c>
      <c r="Y83">
        <v>0</v>
      </c>
      <c r="Z83">
        <v>6.5208000000000004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0</v>
      </c>
      <c r="AH83">
        <v>17.045999999999999</v>
      </c>
      <c r="AI83">
        <v>0</v>
      </c>
      <c r="AJ83">
        <v>0</v>
      </c>
      <c r="AK83">
        <v>54.567</v>
      </c>
      <c r="AL83">
        <v>1.3944000000000001</v>
      </c>
      <c r="AM83">
        <v>0</v>
      </c>
      <c r="AN83">
        <v>0.82259000000000004</v>
      </c>
      <c r="AO83">
        <v>0</v>
      </c>
      <c r="AP83">
        <v>0</v>
      </c>
      <c r="AQ83">
        <v>46.683</v>
      </c>
      <c r="AR83">
        <v>35.328000000000003</v>
      </c>
      <c r="AS83">
        <v>4.9772400000000001</v>
      </c>
      <c r="AT83">
        <v>15.00135</v>
      </c>
      <c r="AU83">
        <v>0</v>
      </c>
      <c r="AV83">
        <v>29.61</v>
      </c>
      <c r="AW83">
        <v>71.458799999999997</v>
      </c>
      <c r="AX83">
        <v>92.063999999999993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2780.3334690000002</v>
      </c>
    </row>
    <row r="84" spans="1:117">
      <c r="A84" t="s">
        <v>126</v>
      </c>
      <c r="B84">
        <v>0</v>
      </c>
      <c r="C84">
        <v>14.91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683.12912700000004</v>
      </c>
      <c r="L84">
        <v>583.85249999999996</v>
      </c>
      <c r="M84">
        <v>92</v>
      </c>
      <c r="N84">
        <v>59.0625</v>
      </c>
      <c r="O84">
        <v>123.66562500000001</v>
      </c>
      <c r="P84">
        <v>125.58750000000001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382.5</v>
      </c>
      <c r="V84">
        <v>18.140333999999999</v>
      </c>
      <c r="W84">
        <v>34.799309999999998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0</v>
      </c>
      <c r="AI84">
        <v>0</v>
      </c>
      <c r="AJ84">
        <v>0</v>
      </c>
      <c r="AK84">
        <v>54.567</v>
      </c>
      <c r="AL84">
        <v>1.3944000000000001</v>
      </c>
      <c r="AM84">
        <v>0</v>
      </c>
      <c r="AN84">
        <v>0.82259000000000004</v>
      </c>
      <c r="AO84">
        <v>0</v>
      </c>
      <c r="AP84">
        <v>0</v>
      </c>
      <c r="AQ84">
        <v>46.683</v>
      </c>
      <c r="AR84">
        <v>2.6496</v>
      </c>
      <c r="AS84">
        <v>4.9772400000000001</v>
      </c>
      <c r="AT84">
        <v>15.00135</v>
      </c>
      <c r="AU84">
        <v>0</v>
      </c>
      <c r="AV84">
        <v>29.61</v>
      </c>
      <c r="AW84">
        <v>71.458799999999997</v>
      </c>
      <c r="AX84">
        <v>92.063999999999993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2689.4382690000011</v>
      </c>
    </row>
    <row r="85" spans="1:117">
      <c r="A85" t="s">
        <v>127</v>
      </c>
      <c r="B85">
        <v>0</v>
      </c>
      <c r="C85">
        <v>14.91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683.12912700000004</v>
      </c>
      <c r="L85">
        <v>549.20249999999999</v>
      </c>
      <c r="M85">
        <v>92</v>
      </c>
      <c r="N85">
        <v>59.0625</v>
      </c>
      <c r="O85">
        <v>123.66562500000001</v>
      </c>
      <c r="P85">
        <v>125.58750000000001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382.5</v>
      </c>
      <c r="V85">
        <v>18.140333999999999</v>
      </c>
      <c r="W85">
        <v>34.799309999999998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0</v>
      </c>
      <c r="AI85">
        <v>0</v>
      </c>
      <c r="AJ85">
        <v>0</v>
      </c>
      <c r="AK85">
        <v>54.567</v>
      </c>
      <c r="AL85">
        <v>1.3944000000000001</v>
      </c>
      <c r="AM85">
        <v>0</v>
      </c>
      <c r="AN85">
        <v>0.82259000000000004</v>
      </c>
      <c r="AO85">
        <v>0</v>
      </c>
      <c r="AP85">
        <v>6.4050000000000002</v>
      </c>
      <c r="AQ85">
        <v>46.683</v>
      </c>
      <c r="AR85">
        <v>2.6496</v>
      </c>
      <c r="AS85">
        <v>6.0533999999999999</v>
      </c>
      <c r="AT85">
        <v>15.00135</v>
      </c>
      <c r="AU85">
        <v>0</v>
      </c>
      <c r="AV85">
        <v>29.61</v>
      </c>
      <c r="AW85">
        <v>71.458799999999997</v>
      </c>
      <c r="AX85">
        <v>92.063999999999993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2662.2694290000004</v>
      </c>
    </row>
    <row r="86" spans="1:117">
      <c r="A86" t="s">
        <v>128</v>
      </c>
      <c r="B86">
        <v>0</v>
      </c>
      <c r="C86">
        <v>14.91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683.12912700000004</v>
      </c>
      <c r="L86">
        <v>514.55250000000001</v>
      </c>
      <c r="M86">
        <v>92</v>
      </c>
      <c r="N86">
        <v>59.0625</v>
      </c>
      <c r="O86">
        <v>123.66562500000001</v>
      </c>
      <c r="P86">
        <v>125.58750000000001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382.5</v>
      </c>
      <c r="V86">
        <v>18.140333999999999</v>
      </c>
      <c r="W86">
        <v>34.799309999999998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0</v>
      </c>
      <c r="AI86">
        <v>0</v>
      </c>
      <c r="AJ86">
        <v>0</v>
      </c>
      <c r="AK86">
        <v>54.567</v>
      </c>
      <c r="AL86">
        <v>1.3944000000000001</v>
      </c>
      <c r="AM86">
        <v>0</v>
      </c>
      <c r="AN86">
        <v>0.82259000000000004</v>
      </c>
      <c r="AO86">
        <v>0</v>
      </c>
      <c r="AP86">
        <v>6.4050000000000002</v>
      </c>
      <c r="AQ86">
        <v>46.683</v>
      </c>
      <c r="AR86">
        <v>2.6496</v>
      </c>
      <c r="AS86">
        <v>6.0533999999999999</v>
      </c>
      <c r="AT86">
        <v>15.00135</v>
      </c>
      <c r="AU86">
        <v>0</v>
      </c>
      <c r="AV86">
        <v>29.61</v>
      </c>
      <c r="AW86">
        <v>71.458799999999997</v>
      </c>
      <c r="AX86">
        <v>92.063999999999993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2627.6194290000008</v>
      </c>
    </row>
    <row r="87" spans="1:117">
      <c r="A87" t="s">
        <v>129</v>
      </c>
      <c r="B87">
        <v>0</v>
      </c>
      <c r="C87">
        <v>14.91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683.12912700000004</v>
      </c>
      <c r="L87">
        <v>435.435</v>
      </c>
      <c r="M87">
        <v>92</v>
      </c>
      <c r="N87">
        <v>59.0625</v>
      </c>
      <c r="O87">
        <v>123.66562500000001</v>
      </c>
      <c r="P87">
        <v>125.58750000000001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382.5</v>
      </c>
      <c r="V87">
        <v>18.140333999999999</v>
      </c>
      <c r="W87">
        <v>34.799309999999998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0</v>
      </c>
      <c r="AI87">
        <v>0</v>
      </c>
      <c r="AJ87">
        <v>0</v>
      </c>
      <c r="AK87">
        <v>54.567</v>
      </c>
      <c r="AL87">
        <v>1.3944000000000001</v>
      </c>
      <c r="AM87">
        <v>0</v>
      </c>
      <c r="AN87">
        <v>0.82259000000000004</v>
      </c>
      <c r="AO87">
        <v>0</v>
      </c>
      <c r="AP87">
        <v>6.4050000000000002</v>
      </c>
      <c r="AQ87">
        <v>46.683</v>
      </c>
      <c r="AR87">
        <v>2.6496</v>
      </c>
      <c r="AS87">
        <v>6.0533999999999999</v>
      </c>
      <c r="AT87">
        <v>15.00135</v>
      </c>
      <c r="AU87">
        <v>0</v>
      </c>
      <c r="AV87">
        <v>29.61</v>
      </c>
      <c r="AW87">
        <v>71.458799999999997</v>
      </c>
      <c r="AX87">
        <v>92.063999999999993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2548.5019290000005</v>
      </c>
    </row>
    <row r="88" spans="1:117">
      <c r="A88" t="s">
        <v>130</v>
      </c>
      <c r="B88">
        <v>0</v>
      </c>
      <c r="C88">
        <v>14.91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683.12912700000004</v>
      </c>
      <c r="L88">
        <v>435.435</v>
      </c>
      <c r="M88">
        <v>92</v>
      </c>
      <c r="N88">
        <v>59.0625</v>
      </c>
      <c r="O88">
        <v>123.66562500000001</v>
      </c>
      <c r="P88">
        <v>125.58750000000001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382.5</v>
      </c>
      <c r="V88">
        <v>18.140333999999999</v>
      </c>
      <c r="W88">
        <v>34.799309999999998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54.567</v>
      </c>
      <c r="AL88">
        <v>1.3944000000000001</v>
      </c>
      <c r="AM88">
        <v>0</v>
      </c>
      <c r="AN88">
        <v>0.82259000000000004</v>
      </c>
      <c r="AO88">
        <v>0</v>
      </c>
      <c r="AP88">
        <v>6.4050000000000002</v>
      </c>
      <c r="AQ88">
        <v>46.683</v>
      </c>
      <c r="AR88">
        <v>2.6496</v>
      </c>
      <c r="AS88">
        <v>6.0533999999999999</v>
      </c>
      <c r="AT88">
        <v>15.00135</v>
      </c>
      <c r="AU88">
        <v>0</v>
      </c>
      <c r="AV88">
        <v>29.61</v>
      </c>
      <c r="AW88">
        <v>71.458799999999997</v>
      </c>
      <c r="AX88">
        <v>92.063999999999993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2548.5019290000005</v>
      </c>
    </row>
    <row r="89" spans="1:117">
      <c r="A89" t="s">
        <v>131</v>
      </c>
      <c r="B89">
        <v>0</v>
      </c>
      <c r="C89">
        <v>14.91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683.12912700000004</v>
      </c>
      <c r="L89">
        <v>435.435</v>
      </c>
      <c r="M89">
        <v>92</v>
      </c>
      <c r="N89">
        <v>59.0625</v>
      </c>
      <c r="O89">
        <v>123.66562500000001</v>
      </c>
      <c r="P89">
        <v>125.58750000000001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382.5</v>
      </c>
      <c r="V89">
        <v>18.140333999999999</v>
      </c>
      <c r="W89">
        <v>34.799309999999998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0</v>
      </c>
      <c r="AI89">
        <v>0</v>
      </c>
      <c r="AJ89">
        <v>0</v>
      </c>
      <c r="AK89">
        <v>54.567</v>
      </c>
      <c r="AL89">
        <v>1.3944000000000001</v>
      </c>
      <c r="AM89">
        <v>0</v>
      </c>
      <c r="AN89">
        <v>0.82259000000000004</v>
      </c>
      <c r="AO89">
        <v>0</v>
      </c>
      <c r="AP89">
        <v>0</v>
      </c>
      <c r="AQ89">
        <v>46.683</v>
      </c>
      <c r="AR89">
        <v>3.0912000000000002</v>
      </c>
      <c r="AS89">
        <v>4.9772400000000001</v>
      </c>
      <c r="AT89">
        <v>15.00135</v>
      </c>
      <c r="AU89">
        <v>0</v>
      </c>
      <c r="AV89">
        <v>29.61</v>
      </c>
      <c r="AW89">
        <v>71.458799999999997</v>
      </c>
      <c r="AX89">
        <v>92.063999999999993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2541.4623690000003</v>
      </c>
    </row>
    <row r="90" spans="1:117">
      <c r="A90" t="s">
        <v>132</v>
      </c>
      <c r="B90">
        <v>0</v>
      </c>
      <c r="C90">
        <v>14.91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683.12912700000004</v>
      </c>
      <c r="L90">
        <v>435.435</v>
      </c>
      <c r="M90">
        <v>92</v>
      </c>
      <c r="N90">
        <v>59.0625</v>
      </c>
      <c r="O90">
        <v>123.66562500000001</v>
      </c>
      <c r="P90">
        <v>125.58750000000001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382.5</v>
      </c>
      <c r="V90">
        <v>18.140333999999999</v>
      </c>
      <c r="W90">
        <v>34.799309999999998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54.567</v>
      </c>
      <c r="AL90">
        <v>1.3944000000000001</v>
      </c>
      <c r="AM90">
        <v>0</v>
      </c>
      <c r="AN90">
        <v>0.82259000000000004</v>
      </c>
      <c r="AO90">
        <v>0</v>
      </c>
      <c r="AP90">
        <v>0</v>
      </c>
      <c r="AQ90">
        <v>31.122</v>
      </c>
      <c r="AR90">
        <v>3.0912000000000002</v>
      </c>
      <c r="AS90">
        <v>4.9772400000000001</v>
      </c>
      <c r="AT90">
        <v>15.00135</v>
      </c>
      <c r="AU90">
        <v>0</v>
      </c>
      <c r="AV90">
        <v>29.61</v>
      </c>
      <c r="AW90">
        <v>71.458799999999997</v>
      </c>
      <c r="AX90">
        <v>92.063999999999993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2525.9013690000002</v>
      </c>
    </row>
    <row r="91" spans="1:117">
      <c r="A91" t="s">
        <v>133</v>
      </c>
      <c r="B91">
        <v>0</v>
      </c>
      <c r="C91">
        <v>14.91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683.12912700000004</v>
      </c>
      <c r="L91">
        <v>435.435</v>
      </c>
      <c r="M91">
        <v>92</v>
      </c>
      <c r="N91">
        <v>59.0625</v>
      </c>
      <c r="O91">
        <v>123.66562500000001</v>
      </c>
      <c r="P91">
        <v>125.58750000000001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382.5</v>
      </c>
      <c r="V91">
        <v>18.140333999999999</v>
      </c>
      <c r="W91">
        <v>34.799309999999998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54.567</v>
      </c>
      <c r="AL91">
        <v>1.3944000000000001</v>
      </c>
      <c r="AM91">
        <v>0</v>
      </c>
      <c r="AN91">
        <v>0.82259000000000004</v>
      </c>
      <c r="AO91">
        <v>0</v>
      </c>
      <c r="AP91">
        <v>0</v>
      </c>
      <c r="AQ91">
        <v>31.122</v>
      </c>
      <c r="AR91">
        <v>3.0912000000000002</v>
      </c>
      <c r="AS91">
        <v>4.9772400000000001</v>
      </c>
      <c r="AT91">
        <v>15.00135</v>
      </c>
      <c r="AU91">
        <v>0</v>
      </c>
      <c r="AV91">
        <v>29.61</v>
      </c>
      <c r="AW91">
        <v>71.458799999999997</v>
      </c>
      <c r="AX91">
        <v>92.063999999999993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2525.9013690000002</v>
      </c>
    </row>
    <row r="92" spans="1:117">
      <c r="A92" t="s">
        <v>134</v>
      </c>
      <c r="B92">
        <v>0</v>
      </c>
      <c r="C92">
        <v>14.91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683.12912700000004</v>
      </c>
      <c r="L92">
        <v>435.435</v>
      </c>
      <c r="M92">
        <v>92</v>
      </c>
      <c r="N92">
        <v>59.0625</v>
      </c>
      <c r="O92">
        <v>123.66562500000001</v>
      </c>
      <c r="P92">
        <v>125.58750000000001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382.5</v>
      </c>
      <c r="V92">
        <v>18.140333999999999</v>
      </c>
      <c r="W92">
        <v>34.799309999999998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54.567</v>
      </c>
      <c r="AL92">
        <v>1.3944000000000001</v>
      </c>
      <c r="AM92">
        <v>0</v>
      </c>
      <c r="AN92">
        <v>0.82259000000000004</v>
      </c>
      <c r="AO92">
        <v>0</v>
      </c>
      <c r="AP92">
        <v>0</v>
      </c>
      <c r="AQ92">
        <v>31.122</v>
      </c>
      <c r="AR92">
        <v>3.0912000000000002</v>
      </c>
      <c r="AS92">
        <v>4.9772400000000001</v>
      </c>
      <c r="AT92">
        <v>15.00135</v>
      </c>
      <c r="AU92">
        <v>0</v>
      </c>
      <c r="AV92">
        <v>29.61</v>
      </c>
      <c r="AW92">
        <v>71.458799999999997</v>
      </c>
      <c r="AX92">
        <v>92.063999999999993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2525.9013690000002</v>
      </c>
    </row>
    <row r="93" spans="1:117">
      <c r="A93" t="s">
        <v>135</v>
      </c>
      <c r="B93">
        <v>0</v>
      </c>
      <c r="C93">
        <v>14.91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683.12912700000004</v>
      </c>
      <c r="L93">
        <v>435.435</v>
      </c>
      <c r="M93">
        <v>92</v>
      </c>
      <c r="N93">
        <v>59.0625</v>
      </c>
      <c r="O93">
        <v>123.66562500000001</v>
      </c>
      <c r="P93">
        <v>125.58750000000001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382.5</v>
      </c>
      <c r="V93">
        <v>18.140333999999999</v>
      </c>
      <c r="W93">
        <v>34.799309999999998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54.567</v>
      </c>
      <c r="AL93">
        <v>1.3944000000000001</v>
      </c>
      <c r="AM93">
        <v>0</v>
      </c>
      <c r="AN93">
        <v>0.82259000000000004</v>
      </c>
      <c r="AO93">
        <v>0</v>
      </c>
      <c r="AP93">
        <v>0</v>
      </c>
      <c r="AQ93">
        <v>31.122</v>
      </c>
      <c r="AR93">
        <v>3.0912000000000002</v>
      </c>
      <c r="AS93">
        <v>6.0533999999999999</v>
      </c>
      <c r="AT93">
        <v>15.00135</v>
      </c>
      <c r="AU93">
        <v>0</v>
      </c>
      <c r="AV93">
        <v>29.61</v>
      </c>
      <c r="AW93">
        <v>71.458799999999997</v>
      </c>
      <c r="AX93">
        <v>92.063999999999993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2510.4986769999996</v>
      </c>
    </row>
    <row r="94" spans="1:117">
      <c r="A94" t="s">
        <v>136</v>
      </c>
      <c r="B94">
        <v>0</v>
      </c>
      <c r="C94">
        <v>14.91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683.12912700000004</v>
      </c>
      <c r="L94">
        <v>435.435</v>
      </c>
      <c r="M94">
        <v>92</v>
      </c>
      <c r="N94">
        <v>59.0625</v>
      </c>
      <c r="O94">
        <v>123.66562500000001</v>
      </c>
      <c r="P94">
        <v>125.58750000000001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382.5</v>
      </c>
      <c r="V94">
        <v>18.140333999999999</v>
      </c>
      <c r="W94">
        <v>34.799309999999998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54.567</v>
      </c>
      <c r="AL94">
        <v>1.3944000000000001</v>
      </c>
      <c r="AM94">
        <v>0</v>
      </c>
      <c r="AN94">
        <v>0.82259000000000004</v>
      </c>
      <c r="AO94">
        <v>0</v>
      </c>
      <c r="AP94">
        <v>0</v>
      </c>
      <c r="AQ94">
        <v>18.774000000000001</v>
      </c>
      <c r="AR94">
        <v>35.328000000000003</v>
      </c>
      <c r="AS94">
        <v>6.0533999999999999</v>
      </c>
      <c r="AT94">
        <v>15.00135</v>
      </c>
      <c r="AU94">
        <v>0</v>
      </c>
      <c r="AV94">
        <v>29.61</v>
      </c>
      <c r="AW94">
        <v>71.458799999999997</v>
      </c>
      <c r="AX94">
        <v>92.063999999999993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2530.3874769999998</v>
      </c>
    </row>
    <row r="95" spans="1:117">
      <c r="A95" t="s">
        <v>137</v>
      </c>
      <c r="B95">
        <v>0</v>
      </c>
      <c r="C95">
        <v>14.91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683.12912700000004</v>
      </c>
      <c r="L95">
        <v>435.435</v>
      </c>
      <c r="M95">
        <v>92</v>
      </c>
      <c r="N95">
        <v>59.0625</v>
      </c>
      <c r="O95">
        <v>123.66562500000001</v>
      </c>
      <c r="P95">
        <v>125.58750000000001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382.5</v>
      </c>
      <c r="V95">
        <v>18.140333999999999</v>
      </c>
      <c r="W95">
        <v>34.799309999999998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54.567</v>
      </c>
      <c r="AL95">
        <v>1.3944000000000001</v>
      </c>
      <c r="AM95">
        <v>0</v>
      </c>
      <c r="AN95">
        <v>0.82259000000000004</v>
      </c>
      <c r="AO95">
        <v>0</v>
      </c>
      <c r="AP95">
        <v>0</v>
      </c>
      <c r="AQ95">
        <v>15.561</v>
      </c>
      <c r="AR95">
        <v>35.328000000000003</v>
      </c>
      <c r="AS95">
        <v>6.0533999999999999</v>
      </c>
      <c r="AT95">
        <v>15.00135</v>
      </c>
      <c r="AU95">
        <v>0</v>
      </c>
      <c r="AV95">
        <v>29.61</v>
      </c>
      <c r="AW95">
        <v>71.458799999999997</v>
      </c>
      <c r="AX95">
        <v>92.063999999999993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2527.174477</v>
      </c>
    </row>
    <row r="96" spans="1:117">
      <c r="A96" t="s">
        <v>138</v>
      </c>
      <c r="B96">
        <v>0</v>
      </c>
      <c r="C96">
        <v>14.91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683.12912700000004</v>
      </c>
      <c r="L96">
        <v>435.435</v>
      </c>
      <c r="M96">
        <v>92</v>
      </c>
      <c r="N96">
        <v>59.0625</v>
      </c>
      <c r="O96">
        <v>123.66562500000001</v>
      </c>
      <c r="P96">
        <v>125.58750000000001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382.5</v>
      </c>
      <c r="V96">
        <v>18.140333999999999</v>
      </c>
      <c r="W96">
        <v>34.799309999999998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54.567</v>
      </c>
      <c r="AL96">
        <v>6.9720000000000004</v>
      </c>
      <c r="AM96">
        <v>0</v>
      </c>
      <c r="AN96">
        <v>0.82259000000000004</v>
      </c>
      <c r="AO96">
        <v>0</v>
      </c>
      <c r="AP96">
        <v>0</v>
      </c>
      <c r="AQ96">
        <v>12.978</v>
      </c>
      <c r="AR96">
        <v>3.3119999999999998</v>
      </c>
      <c r="AS96">
        <v>5.3807999999999998</v>
      </c>
      <c r="AT96">
        <v>15.00135</v>
      </c>
      <c r="AU96">
        <v>0</v>
      </c>
      <c r="AV96">
        <v>29.61</v>
      </c>
      <c r="AW96">
        <v>71.458799999999997</v>
      </c>
      <c r="AX96">
        <v>92.063999999999993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2497.4804770000001</v>
      </c>
    </row>
    <row r="97" spans="1:117">
      <c r="A97" t="s">
        <v>139</v>
      </c>
      <c r="B97">
        <v>0</v>
      </c>
      <c r="C97">
        <v>14.91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683.12912700000004</v>
      </c>
      <c r="L97">
        <v>435.435</v>
      </c>
      <c r="M97">
        <v>92</v>
      </c>
      <c r="N97">
        <v>59.0625</v>
      </c>
      <c r="O97">
        <v>123.66562500000001</v>
      </c>
      <c r="P97">
        <v>125.58750000000001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382.5</v>
      </c>
      <c r="V97">
        <v>18.140333999999999</v>
      </c>
      <c r="W97">
        <v>34.799309999999998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54.567</v>
      </c>
      <c r="AL97">
        <v>55.776000000000003</v>
      </c>
      <c r="AM97">
        <v>0</v>
      </c>
      <c r="AN97">
        <v>0.82259000000000004</v>
      </c>
      <c r="AO97">
        <v>0</v>
      </c>
      <c r="AP97">
        <v>0</v>
      </c>
      <c r="AQ97">
        <v>0</v>
      </c>
      <c r="AR97">
        <v>2.4287999999999998</v>
      </c>
      <c r="AS97">
        <v>4.9772400000000001</v>
      </c>
      <c r="AT97">
        <v>15.00135</v>
      </c>
      <c r="AU97">
        <v>0</v>
      </c>
      <c r="AV97">
        <v>29.61</v>
      </c>
      <c r="AW97">
        <v>71.458799999999997</v>
      </c>
      <c r="AX97">
        <v>92.063999999999993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2532.0197170000001</v>
      </c>
    </row>
    <row r="98" spans="1:117">
      <c r="A98" t="s">
        <v>140</v>
      </c>
      <c r="B98">
        <v>0</v>
      </c>
      <c r="C98">
        <v>14.91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683.12912700000004</v>
      </c>
      <c r="L98">
        <v>435.435</v>
      </c>
      <c r="M98">
        <v>92</v>
      </c>
      <c r="N98">
        <v>59.0625</v>
      </c>
      <c r="O98">
        <v>123.66562500000001</v>
      </c>
      <c r="P98">
        <v>125.58750000000001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382.5</v>
      </c>
      <c r="V98">
        <v>18.140333999999999</v>
      </c>
      <c r="W98">
        <v>34.799309999999998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54.567</v>
      </c>
      <c r="AL98">
        <v>55.776000000000003</v>
      </c>
      <c r="AM98">
        <v>0</v>
      </c>
      <c r="AN98">
        <v>0.82259000000000004</v>
      </c>
      <c r="AO98">
        <v>0</v>
      </c>
      <c r="AP98">
        <v>0</v>
      </c>
      <c r="AQ98">
        <v>0</v>
      </c>
      <c r="AR98">
        <v>2.4287999999999998</v>
      </c>
      <c r="AS98">
        <v>4.9772400000000001</v>
      </c>
      <c r="AT98">
        <v>15.00135</v>
      </c>
      <c r="AU98">
        <v>0</v>
      </c>
      <c r="AV98">
        <v>29.61</v>
      </c>
      <c r="AW98">
        <v>71.458799999999997</v>
      </c>
      <c r="AX98">
        <v>92.063999999999993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2532.0197170000001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0.35784000000000038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16.238617092500004</v>
      </c>
      <c r="L99">
        <f t="shared" si="2"/>
        <v>14.935882499999968</v>
      </c>
      <c r="M99">
        <f t="shared" si="2"/>
        <v>2.2080000000000002</v>
      </c>
      <c r="N99">
        <f t="shared" si="2"/>
        <v>1.4175</v>
      </c>
      <c r="O99">
        <f t="shared" si="2"/>
        <v>2.0194596562499973</v>
      </c>
      <c r="P99">
        <f t="shared" si="2"/>
        <v>3.0140999999999951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8.9294062499999995</v>
      </c>
      <c r="V99">
        <f t="shared" si="2"/>
        <v>0.43536801599999975</v>
      </c>
      <c r="W99">
        <f t="shared" si="2"/>
        <v>0.83518343999999956</v>
      </c>
      <c r="X99">
        <f t="shared" si="2"/>
        <v>3.540375</v>
      </c>
      <c r="Y99">
        <f t="shared" si="2"/>
        <v>0</v>
      </c>
      <c r="Z99">
        <f t="shared" si="2"/>
        <v>5.1086199999999998E-2</v>
      </c>
      <c r="AA99">
        <f t="shared" si="2"/>
        <v>8.4359359999999994E-2</v>
      </c>
      <c r="AB99">
        <f t="shared" si="2"/>
        <v>0.12519536000000003</v>
      </c>
      <c r="AC99">
        <f t="shared" si="2"/>
        <v>9.6866264000000021E-2</v>
      </c>
      <c r="AD99">
        <f t="shared" si="2"/>
        <v>0.10049639599999997</v>
      </c>
      <c r="AE99">
        <f t="shared" si="2"/>
        <v>0.32957703999999977</v>
      </c>
      <c r="AF99">
        <f t="shared" si="2"/>
        <v>0.30368800000000035</v>
      </c>
      <c r="AG99">
        <f t="shared" si="2"/>
        <v>0</v>
      </c>
      <c r="AH99">
        <f t="shared" si="2"/>
        <v>0.59661000000000008</v>
      </c>
      <c r="AI99">
        <f t="shared" si="2"/>
        <v>2.6435118000000001E-2</v>
      </c>
      <c r="AJ99">
        <f t="shared" si="2"/>
        <v>0</v>
      </c>
      <c r="AK99">
        <f t="shared" si="2"/>
        <v>1.3096079999999999</v>
      </c>
      <c r="AL99">
        <f t="shared" si="2"/>
        <v>0.20776560000000016</v>
      </c>
      <c r="AM99">
        <f t="shared" si="2"/>
        <v>4.7976002999999996E-2</v>
      </c>
      <c r="AN99">
        <f t="shared" si="2"/>
        <v>1.9742160000000016E-2</v>
      </c>
      <c r="AO99">
        <f t="shared" si="2"/>
        <v>0</v>
      </c>
      <c r="AP99">
        <f t="shared" si="2"/>
        <v>1.9855499999999998E-2</v>
      </c>
      <c r="AQ99">
        <f t="shared" si="2"/>
        <v>0.56699999999999984</v>
      </c>
      <c r="AR99">
        <f t="shared" si="2"/>
        <v>0.18856319999999982</v>
      </c>
      <c r="AS99">
        <f t="shared" si="2"/>
        <v>0.15661491000000011</v>
      </c>
      <c r="AT99">
        <f t="shared" si="2"/>
        <v>0.36003239999999997</v>
      </c>
      <c r="AU99">
        <f t="shared" si="2"/>
        <v>0</v>
      </c>
      <c r="AV99">
        <f t="shared" si="2"/>
        <v>0.70565250000000068</v>
      </c>
      <c r="AW99">
        <f t="shared" si="2"/>
        <v>1.7106672000000009</v>
      </c>
      <c r="AX99">
        <f t="shared" si="2"/>
        <v>2.2029599999999996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65.055161149750049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352</v>
      </c>
      <c r="L3">
        <v>295.65249999999997</v>
      </c>
      <c r="M3">
        <v>92</v>
      </c>
      <c r="N3">
        <v>59.06</v>
      </c>
      <c r="O3">
        <v>59.359499999999997</v>
      </c>
      <c r="P3">
        <v>125.58750000000001</v>
      </c>
      <c r="Q3">
        <v>7</v>
      </c>
      <c r="R3">
        <v>17</v>
      </c>
      <c r="S3">
        <v>11</v>
      </c>
      <c r="T3">
        <v>0</v>
      </c>
      <c r="U3">
        <v>345.375</v>
      </c>
      <c r="V3">
        <v>14.963028</v>
      </c>
      <c r="W3">
        <v>29.1234</v>
      </c>
      <c r="X3">
        <v>117.26090000000001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54.567</v>
      </c>
      <c r="AL3">
        <v>6.9720000000000004</v>
      </c>
      <c r="AM3">
        <v>0</v>
      </c>
      <c r="AN3">
        <v>0.82259000000000004</v>
      </c>
      <c r="AO3">
        <v>0</v>
      </c>
      <c r="AP3">
        <v>0</v>
      </c>
      <c r="AQ3">
        <v>0</v>
      </c>
      <c r="AR3">
        <v>2.4287999999999998</v>
      </c>
      <c r="AS3">
        <v>16.680479999999999</v>
      </c>
      <c r="AT3">
        <v>14.999949000000001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1630.7266469999995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352</v>
      </c>
      <c r="L4">
        <v>355</v>
      </c>
      <c r="M4">
        <v>92</v>
      </c>
      <c r="N4">
        <v>59.06</v>
      </c>
      <c r="O4">
        <v>59.359499999999997</v>
      </c>
      <c r="P4">
        <v>125.58750000000001</v>
      </c>
      <c r="Q4">
        <v>7</v>
      </c>
      <c r="R4">
        <v>17</v>
      </c>
      <c r="S4">
        <v>11</v>
      </c>
      <c r="T4">
        <v>0</v>
      </c>
      <c r="U4">
        <v>345.375</v>
      </c>
      <c r="V4">
        <v>4</v>
      </c>
      <c r="W4">
        <v>18.839200000000002</v>
      </c>
      <c r="X4">
        <v>106.4701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54.567</v>
      </c>
      <c r="AL4">
        <v>1.3944000000000001</v>
      </c>
      <c r="AM4">
        <v>0</v>
      </c>
      <c r="AN4">
        <v>0.82259000000000004</v>
      </c>
      <c r="AO4">
        <v>0</v>
      </c>
      <c r="AP4">
        <v>0</v>
      </c>
      <c r="AQ4">
        <v>0</v>
      </c>
      <c r="AR4">
        <v>2.4287999999999998</v>
      </c>
      <c r="AS4">
        <v>16.680479999999999</v>
      </c>
      <c r="AT4">
        <v>14.999949000000001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1652.4585189999998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342.04</v>
      </c>
      <c r="L5">
        <v>355</v>
      </c>
      <c r="M5">
        <v>92</v>
      </c>
      <c r="N5">
        <v>59.06</v>
      </c>
      <c r="O5">
        <v>59.359499999999997</v>
      </c>
      <c r="P5">
        <v>125.58750000000001</v>
      </c>
      <c r="Q5">
        <v>7</v>
      </c>
      <c r="R5">
        <v>17</v>
      </c>
      <c r="S5">
        <v>11</v>
      </c>
      <c r="T5">
        <v>0</v>
      </c>
      <c r="U5">
        <v>345.375</v>
      </c>
      <c r="V5">
        <v>4</v>
      </c>
      <c r="W5">
        <v>14</v>
      </c>
      <c r="X5">
        <v>68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54.567</v>
      </c>
      <c r="AL5">
        <v>1.3944000000000001</v>
      </c>
      <c r="AM5">
        <v>0</v>
      </c>
      <c r="AN5">
        <v>0.82259000000000004</v>
      </c>
      <c r="AO5">
        <v>0</v>
      </c>
      <c r="AP5">
        <v>0</v>
      </c>
      <c r="AQ5">
        <v>0</v>
      </c>
      <c r="AR5">
        <v>2.4287999999999998</v>
      </c>
      <c r="AS5">
        <v>16.680479999999999</v>
      </c>
      <c r="AT5">
        <v>14.768119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1598.9573889999999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342.04</v>
      </c>
      <c r="L6">
        <v>355</v>
      </c>
      <c r="M6">
        <v>92</v>
      </c>
      <c r="N6">
        <v>59.06</v>
      </c>
      <c r="O6">
        <v>59.359499999999997</v>
      </c>
      <c r="P6">
        <v>125.58750000000001</v>
      </c>
      <c r="Q6">
        <v>7</v>
      </c>
      <c r="R6">
        <v>17</v>
      </c>
      <c r="S6">
        <v>11</v>
      </c>
      <c r="T6">
        <v>0</v>
      </c>
      <c r="U6">
        <v>345.375</v>
      </c>
      <c r="V6">
        <v>4</v>
      </c>
      <c r="W6">
        <v>14</v>
      </c>
      <c r="X6">
        <v>53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54.567</v>
      </c>
      <c r="AL6">
        <v>1.3944000000000001</v>
      </c>
      <c r="AM6">
        <v>0</v>
      </c>
      <c r="AN6">
        <v>0.82259000000000004</v>
      </c>
      <c r="AO6">
        <v>0</v>
      </c>
      <c r="AP6">
        <v>0</v>
      </c>
      <c r="AQ6">
        <v>0</v>
      </c>
      <c r="AR6">
        <v>3.8639999999999999</v>
      </c>
      <c r="AS6">
        <v>16.680479999999999</v>
      </c>
      <c r="AT6">
        <v>14.320689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1584.9451589999999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342.04</v>
      </c>
      <c r="L7">
        <v>355</v>
      </c>
      <c r="M7">
        <v>92</v>
      </c>
      <c r="N7">
        <v>59.06</v>
      </c>
      <c r="O7">
        <v>59.359499999999997</v>
      </c>
      <c r="P7">
        <v>125.58750000000001</v>
      </c>
      <c r="Q7">
        <v>7.54</v>
      </c>
      <c r="R7">
        <v>19</v>
      </c>
      <c r="S7">
        <v>12</v>
      </c>
      <c r="T7">
        <v>0</v>
      </c>
      <c r="U7">
        <v>345.375</v>
      </c>
      <c r="V7">
        <v>4</v>
      </c>
      <c r="W7">
        <v>13.85</v>
      </c>
      <c r="X7">
        <v>52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54.567</v>
      </c>
      <c r="AL7">
        <v>1.3944000000000001</v>
      </c>
      <c r="AM7">
        <v>0</v>
      </c>
      <c r="AN7">
        <v>0.82259000000000004</v>
      </c>
      <c r="AO7">
        <v>0</v>
      </c>
      <c r="AP7">
        <v>0</v>
      </c>
      <c r="AQ7">
        <v>0</v>
      </c>
      <c r="AR7">
        <v>35.328000000000003</v>
      </c>
      <c r="AS7">
        <v>16.680479999999999</v>
      </c>
      <c r="AT7">
        <v>13.956818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1618.4352879999999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342.04</v>
      </c>
      <c r="L8">
        <v>355</v>
      </c>
      <c r="M8">
        <v>92</v>
      </c>
      <c r="N8">
        <v>59.06</v>
      </c>
      <c r="O8">
        <v>59.359499999999997</v>
      </c>
      <c r="P8">
        <v>125.58750000000001</v>
      </c>
      <c r="Q8">
        <v>7.54</v>
      </c>
      <c r="R8">
        <v>19</v>
      </c>
      <c r="S8">
        <v>12</v>
      </c>
      <c r="T8">
        <v>0</v>
      </c>
      <c r="U8">
        <v>345.375</v>
      </c>
      <c r="V8">
        <v>4</v>
      </c>
      <c r="W8">
        <v>13.85</v>
      </c>
      <c r="X8">
        <v>60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54.567</v>
      </c>
      <c r="AL8">
        <v>1.3944000000000001</v>
      </c>
      <c r="AM8">
        <v>0</v>
      </c>
      <c r="AN8">
        <v>0.82259000000000004</v>
      </c>
      <c r="AO8">
        <v>0</v>
      </c>
      <c r="AP8">
        <v>0</v>
      </c>
      <c r="AQ8">
        <v>0</v>
      </c>
      <c r="AR8">
        <v>35.328000000000003</v>
      </c>
      <c r="AS8">
        <v>16.680479999999999</v>
      </c>
      <c r="AT8">
        <v>13.595984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1626.0744539999998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342.04</v>
      </c>
      <c r="L9">
        <v>355</v>
      </c>
      <c r="M9">
        <v>92</v>
      </c>
      <c r="N9">
        <v>59.06</v>
      </c>
      <c r="O9">
        <v>59.359499999999997</v>
      </c>
      <c r="P9">
        <v>125.58750000000001</v>
      </c>
      <c r="Q9">
        <v>7.54</v>
      </c>
      <c r="R9">
        <v>22</v>
      </c>
      <c r="S9">
        <v>14</v>
      </c>
      <c r="T9">
        <v>0</v>
      </c>
      <c r="U9">
        <v>345.375</v>
      </c>
      <c r="V9">
        <v>4</v>
      </c>
      <c r="W9">
        <v>13.85</v>
      </c>
      <c r="X9">
        <v>67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54.567</v>
      </c>
      <c r="AL9">
        <v>1.3944000000000001</v>
      </c>
      <c r="AM9">
        <v>0</v>
      </c>
      <c r="AN9">
        <v>0.82259000000000004</v>
      </c>
      <c r="AO9">
        <v>0</v>
      </c>
      <c r="AP9">
        <v>0</v>
      </c>
      <c r="AQ9">
        <v>0</v>
      </c>
      <c r="AR9">
        <v>3.8639999999999999</v>
      </c>
      <c r="AS9">
        <v>4.7081999999999997</v>
      </c>
      <c r="AT9">
        <v>12.345945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1593.3881349999999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342.04</v>
      </c>
      <c r="L10">
        <v>355</v>
      </c>
      <c r="M10">
        <v>92</v>
      </c>
      <c r="N10">
        <v>59.06</v>
      </c>
      <c r="O10">
        <v>59.359499999999997</v>
      </c>
      <c r="P10">
        <v>125.58750000000001</v>
      </c>
      <c r="Q10">
        <v>7.54</v>
      </c>
      <c r="R10">
        <v>22</v>
      </c>
      <c r="S10">
        <v>14</v>
      </c>
      <c r="T10">
        <v>0</v>
      </c>
      <c r="U10">
        <v>345.375</v>
      </c>
      <c r="V10">
        <v>4</v>
      </c>
      <c r="W10">
        <v>13.85</v>
      </c>
      <c r="X10">
        <v>72.470100000000002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54.567</v>
      </c>
      <c r="AL10">
        <v>1.3944000000000001</v>
      </c>
      <c r="AM10">
        <v>0</v>
      </c>
      <c r="AN10">
        <v>0.82259000000000004</v>
      </c>
      <c r="AO10">
        <v>0</v>
      </c>
      <c r="AP10">
        <v>0</v>
      </c>
      <c r="AQ10">
        <v>0</v>
      </c>
      <c r="AR10">
        <v>2.4287999999999998</v>
      </c>
      <c r="AS10">
        <v>4.7081999999999997</v>
      </c>
      <c r="AT10">
        <v>12.899027999999999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1597.9761179999998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347.04</v>
      </c>
      <c r="L11">
        <v>355</v>
      </c>
      <c r="M11">
        <v>92</v>
      </c>
      <c r="N11">
        <v>59.06</v>
      </c>
      <c r="O11">
        <v>59.359499999999997</v>
      </c>
      <c r="P11">
        <v>125.58750000000001</v>
      </c>
      <c r="Q11">
        <v>7.54</v>
      </c>
      <c r="R11">
        <v>22</v>
      </c>
      <c r="S11">
        <v>14</v>
      </c>
      <c r="T11">
        <v>0</v>
      </c>
      <c r="U11">
        <v>345.375</v>
      </c>
      <c r="V11">
        <v>4</v>
      </c>
      <c r="W11">
        <v>18.839200000000002</v>
      </c>
      <c r="X11">
        <v>72.470100000000002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0</v>
      </c>
      <c r="AH11">
        <v>0</v>
      </c>
      <c r="AI11">
        <v>0</v>
      </c>
      <c r="AJ11">
        <v>0</v>
      </c>
      <c r="AK11">
        <v>54.567</v>
      </c>
      <c r="AL11">
        <v>1.3944000000000001</v>
      </c>
      <c r="AM11">
        <v>0</v>
      </c>
      <c r="AN11">
        <v>0.82259000000000004</v>
      </c>
      <c r="AO11">
        <v>0</v>
      </c>
      <c r="AP11">
        <v>0</v>
      </c>
      <c r="AQ11">
        <v>0</v>
      </c>
      <c r="AR11">
        <v>2.4287999999999998</v>
      </c>
      <c r="AS11">
        <v>4.7081999999999997</v>
      </c>
      <c r="AT11">
        <v>12.040398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1607.1066879999998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347.04</v>
      </c>
      <c r="L12">
        <v>355</v>
      </c>
      <c r="M12">
        <v>92</v>
      </c>
      <c r="N12">
        <v>59.06</v>
      </c>
      <c r="O12">
        <v>59.359499999999997</v>
      </c>
      <c r="P12">
        <v>125.58750000000001</v>
      </c>
      <c r="Q12">
        <v>7.54</v>
      </c>
      <c r="R12">
        <v>22</v>
      </c>
      <c r="S12">
        <v>14</v>
      </c>
      <c r="T12">
        <v>0</v>
      </c>
      <c r="U12">
        <v>345.375</v>
      </c>
      <c r="V12">
        <v>4</v>
      </c>
      <c r="W12">
        <v>18.839200000000002</v>
      </c>
      <c r="X12">
        <v>72.470100000000002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0</v>
      </c>
      <c r="AH12">
        <v>0</v>
      </c>
      <c r="AI12">
        <v>0</v>
      </c>
      <c r="AJ12">
        <v>0</v>
      </c>
      <c r="AK12">
        <v>54.567</v>
      </c>
      <c r="AL12">
        <v>1.3944000000000001</v>
      </c>
      <c r="AM12">
        <v>0</v>
      </c>
      <c r="AN12">
        <v>0.82259000000000004</v>
      </c>
      <c r="AO12">
        <v>0</v>
      </c>
      <c r="AP12">
        <v>0</v>
      </c>
      <c r="AQ12">
        <v>0</v>
      </c>
      <c r="AR12">
        <v>2.4287999999999998</v>
      </c>
      <c r="AS12">
        <v>4.7081999999999997</v>
      </c>
      <c r="AT12">
        <v>12.897143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1607.9634329999997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342.04</v>
      </c>
      <c r="L13">
        <v>355</v>
      </c>
      <c r="M13">
        <v>92</v>
      </c>
      <c r="N13">
        <v>59.06</v>
      </c>
      <c r="O13">
        <v>59.359499999999997</v>
      </c>
      <c r="P13">
        <v>125.58750000000001</v>
      </c>
      <c r="Q13">
        <v>7.54</v>
      </c>
      <c r="R13">
        <v>22</v>
      </c>
      <c r="S13">
        <v>14</v>
      </c>
      <c r="T13">
        <v>0</v>
      </c>
      <c r="U13">
        <v>345.375</v>
      </c>
      <c r="V13">
        <v>4</v>
      </c>
      <c r="W13">
        <v>18.839200000000002</v>
      </c>
      <c r="X13">
        <v>72.470100000000002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0</v>
      </c>
      <c r="AH13">
        <v>0</v>
      </c>
      <c r="AI13">
        <v>0</v>
      </c>
      <c r="AJ13">
        <v>0</v>
      </c>
      <c r="AK13">
        <v>54.567</v>
      </c>
      <c r="AL13">
        <v>1.3944000000000001</v>
      </c>
      <c r="AM13">
        <v>0</v>
      </c>
      <c r="AN13">
        <v>0.82259000000000004</v>
      </c>
      <c r="AO13">
        <v>0</v>
      </c>
      <c r="AP13">
        <v>0</v>
      </c>
      <c r="AQ13">
        <v>0</v>
      </c>
      <c r="AR13">
        <v>2.4287999999999998</v>
      </c>
      <c r="AS13">
        <v>4.8427199999999999</v>
      </c>
      <c r="AT13">
        <v>13.342165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1603.5429749999998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342.04</v>
      </c>
      <c r="L14">
        <v>355</v>
      </c>
      <c r="M14">
        <v>92</v>
      </c>
      <c r="N14">
        <v>59.06</v>
      </c>
      <c r="O14">
        <v>59.359499999999997</v>
      </c>
      <c r="P14">
        <v>125.58750000000001</v>
      </c>
      <c r="Q14">
        <v>7.54</v>
      </c>
      <c r="R14">
        <v>22</v>
      </c>
      <c r="S14">
        <v>14</v>
      </c>
      <c r="T14">
        <v>0</v>
      </c>
      <c r="U14">
        <v>345.375</v>
      </c>
      <c r="V14">
        <v>4</v>
      </c>
      <c r="W14">
        <v>13.85</v>
      </c>
      <c r="X14">
        <v>72.470100000000002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0</v>
      </c>
      <c r="AH14">
        <v>0</v>
      </c>
      <c r="AI14">
        <v>0</v>
      </c>
      <c r="AJ14">
        <v>0</v>
      </c>
      <c r="AK14">
        <v>54.567</v>
      </c>
      <c r="AL14">
        <v>1.3944000000000001</v>
      </c>
      <c r="AM14">
        <v>0</v>
      </c>
      <c r="AN14">
        <v>0.82259000000000004</v>
      </c>
      <c r="AO14">
        <v>0</v>
      </c>
      <c r="AP14">
        <v>0</v>
      </c>
      <c r="AQ14">
        <v>0</v>
      </c>
      <c r="AR14">
        <v>2.4287999999999998</v>
      </c>
      <c r="AS14">
        <v>4.8427199999999999</v>
      </c>
      <c r="AT14">
        <v>14.999949000000001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1600.2115589999999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342.04</v>
      </c>
      <c r="L15">
        <v>355</v>
      </c>
      <c r="M15">
        <v>92</v>
      </c>
      <c r="N15">
        <v>59.06</v>
      </c>
      <c r="O15">
        <v>59.359499999999997</v>
      </c>
      <c r="P15">
        <v>125.58750000000001</v>
      </c>
      <c r="Q15">
        <v>7.54</v>
      </c>
      <c r="R15">
        <v>22</v>
      </c>
      <c r="S15">
        <v>14</v>
      </c>
      <c r="T15">
        <v>0</v>
      </c>
      <c r="U15">
        <v>345.375</v>
      </c>
      <c r="V15">
        <v>4</v>
      </c>
      <c r="W15">
        <v>13.85</v>
      </c>
      <c r="X15">
        <v>67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6.4089999999999998</v>
      </c>
      <c r="AG15">
        <v>0</v>
      </c>
      <c r="AH15">
        <v>0</v>
      </c>
      <c r="AI15">
        <v>0</v>
      </c>
      <c r="AJ15">
        <v>0</v>
      </c>
      <c r="AK15">
        <v>54.567</v>
      </c>
      <c r="AL15">
        <v>1.3944000000000001</v>
      </c>
      <c r="AM15">
        <v>0</v>
      </c>
      <c r="AN15">
        <v>0.82259000000000004</v>
      </c>
      <c r="AO15">
        <v>0</v>
      </c>
      <c r="AP15">
        <v>0</v>
      </c>
      <c r="AQ15">
        <v>0</v>
      </c>
      <c r="AR15">
        <v>2.4287999999999998</v>
      </c>
      <c r="AS15">
        <v>4.8427199999999999</v>
      </c>
      <c r="AT15">
        <v>14.999949000000001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1592.2764589999999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342.04</v>
      </c>
      <c r="L16">
        <v>355</v>
      </c>
      <c r="M16">
        <v>92</v>
      </c>
      <c r="N16">
        <v>59.06</v>
      </c>
      <c r="O16">
        <v>59.359499999999997</v>
      </c>
      <c r="P16">
        <v>125.58750000000001</v>
      </c>
      <c r="Q16">
        <v>7.54</v>
      </c>
      <c r="R16">
        <v>22</v>
      </c>
      <c r="S16">
        <v>14</v>
      </c>
      <c r="T16">
        <v>0</v>
      </c>
      <c r="U16">
        <v>345.375</v>
      </c>
      <c r="V16">
        <v>4</v>
      </c>
      <c r="W16">
        <v>13.85</v>
      </c>
      <c r="X16">
        <v>67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6.4089999999999998</v>
      </c>
      <c r="AG16">
        <v>0</v>
      </c>
      <c r="AH16">
        <v>0</v>
      </c>
      <c r="AI16">
        <v>0</v>
      </c>
      <c r="AJ16">
        <v>0</v>
      </c>
      <c r="AK16">
        <v>54.567</v>
      </c>
      <c r="AL16">
        <v>1.3944000000000001</v>
      </c>
      <c r="AM16">
        <v>0</v>
      </c>
      <c r="AN16">
        <v>0.82259000000000004</v>
      </c>
      <c r="AO16">
        <v>0</v>
      </c>
      <c r="AP16">
        <v>0</v>
      </c>
      <c r="AQ16">
        <v>0</v>
      </c>
      <c r="AR16">
        <v>2.4287999999999998</v>
      </c>
      <c r="AS16">
        <v>4.8427199999999999</v>
      </c>
      <c r="AT16">
        <v>14.999949000000001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1592.2764589999999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352</v>
      </c>
      <c r="L17">
        <v>354.93</v>
      </c>
      <c r="M17">
        <v>92</v>
      </c>
      <c r="N17">
        <v>59.06</v>
      </c>
      <c r="O17">
        <v>59.359499999999997</v>
      </c>
      <c r="P17">
        <v>125.58750000000001</v>
      </c>
      <c r="Q17">
        <v>7.45</v>
      </c>
      <c r="R17">
        <v>21.71</v>
      </c>
      <c r="S17">
        <v>13.81</v>
      </c>
      <c r="T17">
        <v>0</v>
      </c>
      <c r="U17">
        <v>345.375</v>
      </c>
      <c r="V17">
        <v>3.89</v>
      </c>
      <c r="W17">
        <v>13.67</v>
      </c>
      <c r="X17">
        <v>66.260000000000005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6.4089999999999998</v>
      </c>
      <c r="AG17">
        <v>0</v>
      </c>
      <c r="AH17">
        <v>0</v>
      </c>
      <c r="AI17">
        <v>0</v>
      </c>
      <c r="AJ17">
        <v>0</v>
      </c>
      <c r="AK17">
        <v>54.567</v>
      </c>
      <c r="AL17">
        <v>1.3944000000000001</v>
      </c>
      <c r="AM17">
        <v>0</v>
      </c>
      <c r="AN17">
        <v>0.82259000000000004</v>
      </c>
      <c r="AO17">
        <v>0</v>
      </c>
      <c r="AP17">
        <v>0</v>
      </c>
      <c r="AQ17">
        <v>0</v>
      </c>
      <c r="AR17">
        <v>2.4287999999999998</v>
      </c>
      <c r="AS17">
        <v>4.8427199999999999</v>
      </c>
      <c r="AT17">
        <v>14.999949000000001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1600.5664590000003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352</v>
      </c>
      <c r="L18">
        <v>354.93</v>
      </c>
      <c r="M18">
        <v>92</v>
      </c>
      <c r="N18">
        <v>59.06</v>
      </c>
      <c r="O18">
        <v>59.359499999999997</v>
      </c>
      <c r="P18">
        <v>125.58750000000001</v>
      </c>
      <c r="Q18">
        <v>7.45</v>
      </c>
      <c r="R18">
        <v>21.71</v>
      </c>
      <c r="S18">
        <v>13.81</v>
      </c>
      <c r="T18">
        <v>0</v>
      </c>
      <c r="U18">
        <v>345.375</v>
      </c>
      <c r="V18">
        <v>3.89</v>
      </c>
      <c r="W18">
        <v>13.67</v>
      </c>
      <c r="X18">
        <v>80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6.4089999999999998</v>
      </c>
      <c r="AG18">
        <v>0</v>
      </c>
      <c r="AH18">
        <v>0</v>
      </c>
      <c r="AI18">
        <v>0</v>
      </c>
      <c r="AJ18">
        <v>0</v>
      </c>
      <c r="AK18">
        <v>54.567</v>
      </c>
      <c r="AL18">
        <v>1.3944000000000001</v>
      </c>
      <c r="AM18">
        <v>0</v>
      </c>
      <c r="AN18">
        <v>0.82259000000000004</v>
      </c>
      <c r="AO18">
        <v>0</v>
      </c>
      <c r="AP18">
        <v>0</v>
      </c>
      <c r="AQ18">
        <v>0</v>
      </c>
      <c r="AR18">
        <v>2.4287999999999998</v>
      </c>
      <c r="AS18">
        <v>4.8427199999999999</v>
      </c>
      <c r="AT18">
        <v>14.999949000000001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1614.3064590000004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352</v>
      </c>
      <c r="L19">
        <v>354.93</v>
      </c>
      <c r="M19">
        <v>92</v>
      </c>
      <c r="N19">
        <v>59.06</v>
      </c>
      <c r="O19">
        <v>59.359499999999997</v>
      </c>
      <c r="P19">
        <v>125.58750000000001</v>
      </c>
      <c r="Q19">
        <v>7.45</v>
      </c>
      <c r="R19">
        <v>21.71</v>
      </c>
      <c r="S19">
        <v>13.81</v>
      </c>
      <c r="T19">
        <v>0</v>
      </c>
      <c r="U19">
        <v>345.375</v>
      </c>
      <c r="V19">
        <v>3.89</v>
      </c>
      <c r="W19">
        <v>13.67</v>
      </c>
      <c r="X19">
        <v>80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6.4089999999999998</v>
      </c>
      <c r="AG19">
        <v>0</v>
      </c>
      <c r="AH19">
        <v>0</v>
      </c>
      <c r="AI19">
        <v>0</v>
      </c>
      <c r="AJ19">
        <v>0</v>
      </c>
      <c r="AK19">
        <v>54.567</v>
      </c>
      <c r="AL19">
        <v>1.3944000000000001</v>
      </c>
      <c r="AM19">
        <v>0</v>
      </c>
      <c r="AN19">
        <v>0.82259000000000004</v>
      </c>
      <c r="AO19">
        <v>0</v>
      </c>
      <c r="AP19">
        <v>0</v>
      </c>
      <c r="AQ19">
        <v>0</v>
      </c>
      <c r="AR19">
        <v>2.4287999999999998</v>
      </c>
      <c r="AS19">
        <v>4.9772400000000001</v>
      </c>
      <c r="AT19">
        <v>14.999949000000001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1614.4409790000002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352</v>
      </c>
      <c r="L20">
        <v>354.93</v>
      </c>
      <c r="M20">
        <v>92</v>
      </c>
      <c r="N20">
        <v>59.06</v>
      </c>
      <c r="O20">
        <v>59.359499999999997</v>
      </c>
      <c r="P20">
        <v>125.58750000000001</v>
      </c>
      <c r="Q20">
        <v>7.45</v>
      </c>
      <c r="R20">
        <v>21.71</v>
      </c>
      <c r="S20">
        <v>13.81</v>
      </c>
      <c r="T20">
        <v>0</v>
      </c>
      <c r="U20">
        <v>345.375</v>
      </c>
      <c r="V20">
        <v>3.89</v>
      </c>
      <c r="W20">
        <v>13.67</v>
      </c>
      <c r="X20">
        <v>92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6.4089999999999998</v>
      </c>
      <c r="AG20">
        <v>0</v>
      </c>
      <c r="AH20">
        <v>0</v>
      </c>
      <c r="AI20">
        <v>0</v>
      </c>
      <c r="AJ20">
        <v>0</v>
      </c>
      <c r="AK20">
        <v>54.567</v>
      </c>
      <c r="AL20">
        <v>1.3944000000000001</v>
      </c>
      <c r="AM20">
        <v>0</v>
      </c>
      <c r="AN20">
        <v>0.82259000000000004</v>
      </c>
      <c r="AO20">
        <v>0</v>
      </c>
      <c r="AP20">
        <v>0</v>
      </c>
      <c r="AQ20">
        <v>14.742000000000001</v>
      </c>
      <c r="AR20">
        <v>2.4287999999999998</v>
      </c>
      <c r="AS20">
        <v>4.9772400000000001</v>
      </c>
      <c r="AT20">
        <v>14.999949000000001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1641.1829790000002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359</v>
      </c>
      <c r="L21">
        <v>354.93</v>
      </c>
      <c r="M21">
        <v>92</v>
      </c>
      <c r="N21">
        <v>59.06</v>
      </c>
      <c r="O21">
        <v>59.359499999999997</v>
      </c>
      <c r="P21">
        <v>125.58750000000001</v>
      </c>
      <c r="Q21">
        <v>7.45</v>
      </c>
      <c r="R21">
        <v>21.71</v>
      </c>
      <c r="S21">
        <v>13.81</v>
      </c>
      <c r="T21">
        <v>0</v>
      </c>
      <c r="U21">
        <v>345.375</v>
      </c>
      <c r="V21">
        <v>3.89</v>
      </c>
      <c r="W21">
        <v>29.1234</v>
      </c>
      <c r="X21">
        <v>116.11153899999999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6.4089999999999998</v>
      </c>
      <c r="AG21">
        <v>0</v>
      </c>
      <c r="AH21">
        <v>0</v>
      </c>
      <c r="AI21">
        <v>0</v>
      </c>
      <c r="AJ21">
        <v>0</v>
      </c>
      <c r="AK21">
        <v>54.567</v>
      </c>
      <c r="AL21">
        <v>1.3944000000000001</v>
      </c>
      <c r="AM21">
        <v>0</v>
      </c>
      <c r="AN21">
        <v>0.82259000000000004</v>
      </c>
      <c r="AO21">
        <v>0</v>
      </c>
      <c r="AP21">
        <v>6.4050000000000002</v>
      </c>
      <c r="AQ21">
        <v>15.561</v>
      </c>
      <c r="AR21">
        <v>2.4287999999999998</v>
      </c>
      <c r="AS21">
        <v>4.9772400000000001</v>
      </c>
      <c r="AT21">
        <v>14.999949000000001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1711.4507699999999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359</v>
      </c>
      <c r="L22">
        <v>354.93</v>
      </c>
      <c r="M22">
        <v>92</v>
      </c>
      <c r="N22">
        <v>59.06</v>
      </c>
      <c r="O22">
        <v>59.359499999999997</v>
      </c>
      <c r="P22">
        <v>125.58750000000001</v>
      </c>
      <c r="Q22">
        <v>7.45</v>
      </c>
      <c r="R22">
        <v>21.71</v>
      </c>
      <c r="S22">
        <v>13.81</v>
      </c>
      <c r="T22">
        <v>0</v>
      </c>
      <c r="U22">
        <v>345.375</v>
      </c>
      <c r="V22">
        <v>3.89</v>
      </c>
      <c r="W22">
        <v>29.1234</v>
      </c>
      <c r="X22">
        <v>117.26090000000001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6.4089999999999998</v>
      </c>
      <c r="AG22">
        <v>0</v>
      </c>
      <c r="AH22">
        <v>0</v>
      </c>
      <c r="AI22">
        <v>0</v>
      </c>
      <c r="AJ22">
        <v>0</v>
      </c>
      <c r="AK22">
        <v>54.567</v>
      </c>
      <c r="AL22">
        <v>1.3944000000000001</v>
      </c>
      <c r="AM22">
        <v>0</v>
      </c>
      <c r="AN22">
        <v>0.82259000000000004</v>
      </c>
      <c r="AO22">
        <v>0</v>
      </c>
      <c r="AP22">
        <v>6.4050000000000002</v>
      </c>
      <c r="AQ22">
        <v>31.122</v>
      </c>
      <c r="AR22">
        <v>2.4287999999999998</v>
      </c>
      <c r="AS22">
        <v>4.9772400000000001</v>
      </c>
      <c r="AT22">
        <v>14.999949000000001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1728.1611310000001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377</v>
      </c>
      <c r="L23">
        <v>354.93</v>
      </c>
      <c r="M23">
        <v>92</v>
      </c>
      <c r="N23">
        <v>59.06</v>
      </c>
      <c r="O23">
        <v>59.359499999999997</v>
      </c>
      <c r="P23">
        <v>125.58750000000001</v>
      </c>
      <c r="Q23">
        <v>7.45</v>
      </c>
      <c r="R23">
        <v>21.71</v>
      </c>
      <c r="S23">
        <v>13.81</v>
      </c>
      <c r="T23">
        <v>0</v>
      </c>
      <c r="U23">
        <v>345.375</v>
      </c>
      <c r="V23">
        <v>5.7882090000000002</v>
      </c>
      <c r="W23">
        <v>29.1234</v>
      </c>
      <c r="X23">
        <v>117.26090000000001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6.4089999999999998</v>
      </c>
      <c r="AG23">
        <v>0</v>
      </c>
      <c r="AH23">
        <v>0</v>
      </c>
      <c r="AI23">
        <v>0</v>
      </c>
      <c r="AJ23">
        <v>0</v>
      </c>
      <c r="AK23">
        <v>54.567</v>
      </c>
      <c r="AL23">
        <v>1.3944000000000001</v>
      </c>
      <c r="AM23">
        <v>0</v>
      </c>
      <c r="AN23">
        <v>0.82259000000000004</v>
      </c>
      <c r="AO23">
        <v>0</v>
      </c>
      <c r="AP23">
        <v>6.4050000000000002</v>
      </c>
      <c r="AQ23">
        <v>31.122</v>
      </c>
      <c r="AR23">
        <v>2.4287999999999998</v>
      </c>
      <c r="AS23">
        <v>4.9772400000000001</v>
      </c>
      <c r="AT23">
        <v>14.999949000000001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1748.05934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377</v>
      </c>
      <c r="L24">
        <v>362.42500000000001</v>
      </c>
      <c r="M24">
        <v>92</v>
      </c>
      <c r="N24">
        <v>59.06</v>
      </c>
      <c r="O24">
        <v>59.359499999999997</v>
      </c>
      <c r="P24">
        <v>125.58750000000001</v>
      </c>
      <c r="Q24">
        <v>9.7917000000000005</v>
      </c>
      <c r="R24">
        <v>29.941573000000002</v>
      </c>
      <c r="S24">
        <v>18.439833</v>
      </c>
      <c r="T24">
        <v>0</v>
      </c>
      <c r="U24">
        <v>345.375</v>
      </c>
      <c r="V24">
        <v>8.6849659999999993</v>
      </c>
      <c r="W24">
        <v>29.1234</v>
      </c>
      <c r="X24">
        <v>117.26090000000001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6.4089999999999998</v>
      </c>
      <c r="AG24">
        <v>0</v>
      </c>
      <c r="AH24">
        <v>17.045999999999999</v>
      </c>
      <c r="AI24">
        <v>0</v>
      </c>
      <c r="AJ24">
        <v>0</v>
      </c>
      <c r="AK24">
        <v>54.567</v>
      </c>
      <c r="AL24">
        <v>1.3944000000000001</v>
      </c>
      <c r="AM24">
        <v>0</v>
      </c>
      <c r="AN24">
        <v>0.82259000000000004</v>
      </c>
      <c r="AO24">
        <v>0</v>
      </c>
      <c r="AP24">
        <v>6.4050000000000002</v>
      </c>
      <c r="AQ24">
        <v>31.122</v>
      </c>
      <c r="AR24">
        <v>3.3119999999999998</v>
      </c>
      <c r="AS24">
        <v>6.0533999999999999</v>
      </c>
      <c r="AT24">
        <v>14.999949000000001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1792.6595629999999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447</v>
      </c>
      <c r="L25">
        <v>362.42500000000001</v>
      </c>
      <c r="M25">
        <v>92</v>
      </c>
      <c r="N25">
        <v>59.06</v>
      </c>
      <c r="O25">
        <v>59.359499999999997</v>
      </c>
      <c r="P25">
        <v>125.58750000000001</v>
      </c>
      <c r="Q25">
        <v>9.7917000000000005</v>
      </c>
      <c r="R25">
        <v>38.622999999999998</v>
      </c>
      <c r="S25">
        <v>20.590499999999999</v>
      </c>
      <c r="T25">
        <v>0</v>
      </c>
      <c r="U25">
        <v>345.375</v>
      </c>
      <c r="V25">
        <v>12.54562</v>
      </c>
      <c r="W25">
        <v>34.799309999999998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6.4089999999999998</v>
      </c>
      <c r="AG25">
        <v>0</v>
      </c>
      <c r="AH25">
        <v>35.985999999999997</v>
      </c>
      <c r="AI25">
        <v>0</v>
      </c>
      <c r="AJ25">
        <v>0</v>
      </c>
      <c r="AK25">
        <v>54.567</v>
      </c>
      <c r="AL25">
        <v>1.3944000000000001</v>
      </c>
      <c r="AM25">
        <v>0</v>
      </c>
      <c r="AN25">
        <v>0.82259000000000004</v>
      </c>
      <c r="AO25">
        <v>0</v>
      </c>
      <c r="AP25">
        <v>0</v>
      </c>
      <c r="AQ25">
        <v>46.683</v>
      </c>
      <c r="AR25">
        <v>35.328000000000003</v>
      </c>
      <c r="AS25">
        <v>6.0533999999999999</v>
      </c>
      <c r="AT25">
        <v>14.999949000000001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1973.3949460000003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542</v>
      </c>
      <c r="L26">
        <v>362.42500000000001</v>
      </c>
      <c r="M26">
        <v>92</v>
      </c>
      <c r="N26">
        <v>59.06</v>
      </c>
      <c r="O26">
        <v>59.359499999999997</v>
      </c>
      <c r="P26">
        <v>125.58750000000001</v>
      </c>
      <c r="Q26">
        <v>9.7917000000000005</v>
      </c>
      <c r="R26">
        <v>38.622999999999998</v>
      </c>
      <c r="S26">
        <v>20.590499999999999</v>
      </c>
      <c r="T26">
        <v>0</v>
      </c>
      <c r="U26">
        <v>345.375</v>
      </c>
      <c r="V26">
        <v>8.9671000000000003</v>
      </c>
      <c r="W26">
        <v>34.799309999999998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9.1360360000000007</v>
      </c>
      <c r="AE26">
        <v>16.478852</v>
      </c>
      <c r="AF26">
        <v>12.818</v>
      </c>
      <c r="AG26">
        <v>0</v>
      </c>
      <c r="AH26">
        <v>53.031999999999996</v>
      </c>
      <c r="AI26">
        <v>0</v>
      </c>
      <c r="AJ26">
        <v>0</v>
      </c>
      <c r="AK26">
        <v>54.567</v>
      </c>
      <c r="AL26">
        <v>1.3944000000000001</v>
      </c>
      <c r="AM26">
        <v>0</v>
      </c>
      <c r="AN26">
        <v>0.82259000000000004</v>
      </c>
      <c r="AO26">
        <v>0</v>
      </c>
      <c r="AP26">
        <v>0</v>
      </c>
      <c r="AQ26">
        <v>46.683</v>
      </c>
      <c r="AR26">
        <v>35.328000000000003</v>
      </c>
      <c r="AS26">
        <v>6.0533999999999999</v>
      </c>
      <c r="AT26">
        <v>14.999949000000001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2097.4074620000001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646.755089</v>
      </c>
      <c r="L27">
        <v>362.42500000000001</v>
      </c>
      <c r="M27">
        <v>92</v>
      </c>
      <c r="N27">
        <v>59.06</v>
      </c>
      <c r="O27">
        <v>59.359499999999997</v>
      </c>
      <c r="P27">
        <v>125.58750000000001</v>
      </c>
      <c r="Q27">
        <v>9.7917000000000005</v>
      </c>
      <c r="R27">
        <v>32.617699999999999</v>
      </c>
      <c r="S27">
        <v>20.590499999999999</v>
      </c>
      <c r="T27">
        <v>0</v>
      </c>
      <c r="U27">
        <v>356.625</v>
      </c>
      <c r="V27">
        <v>13.5747</v>
      </c>
      <c r="W27">
        <v>34.799309999999998</v>
      </c>
      <c r="X27">
        <v>147.515625</v>
      </c>
      <c r="Y27">
        <v>0</v>
      </c>
      <c r="Z27">
        <v>1.1000000000000001</v>
      </c>
      <c r="AA27">
        <v>8.2949999999999999</v>
      </c>
      <c r="AB27">
        <v>6.665</v>
      </c>
      <c r="AC27">
        <v>9.6778399999999998</v>
      </c>
      <c r="AD27">
        <v>18.272072000000001</v>
      </c>
      <c r="AE27">
        <v>32.957704</v>
      </c>
      <c r="AF27">
        <v>19.227</v>
      </c>
      <c r="AG27">
        <v>0</v>
      </c>
      <c r="AH27">
        <v>75.760000000000005</v>
      </c>
      <c r="AI27">
        <v>0</v>
      </c>
      <c r="AJ27">
        <v>0</v>
      </c>
      <c r="AK27">
        <v>54.567</v>
      </c>
      <c r="AL27">
        <v>1.3944000000000001</v>
      </c>
      <c r="AM27">
        <v>4.1322999999999999</v>
      </c>
      <c r="AN27">
        <v>0.82259000000000004</v>
      </c>
      <c r="AO27">
        <v>0</v>
      </c>
      <c r="AP27">
        <v>0</v>
      </c>
      <c r="AQ27">
        <v>46.683</v>
      </c>
      <c r="AR27">
        <v>3.3119999999999998</v>
      </c>
      <c r="AS27">
        <v>4.9772400000000001</v>
      </c>
      <c r="AT27">
        <v>14.999949000000001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2263.5447190000009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636.61500000000001</v>
      </c>
      <c r="L28">
        <v>444.42500000000001</v>
      </c>
      <c r="M28">
        <v>92</v>
      </c>
      <c r="N28">
        <v>59.06</v>
      </c>
      <c r="O28">
        <v>59.359499999999997</v>
      </c>
      <c r="P28">
        <v>125.58750000000001</v>
      </c>
      <c r="Q28">
        <v>9.7917000000000005</v>
      </c>
      <c r="R28">
        <v>36.384799999999998</v>
      </c>
      <c r="S28">
        <v>20.590499999999999</v>
      </c>
      <c r="T28">
        <v>0</v>
      </c>
      <c r="U28">
        <v>370.375</v>
      </c>
      <c r="V28">
        <v>13.5747</v>
      </c>
      <c r="W28">
        <v>34.799309999999998</v>
      </c>
      <c r="X28">
        <v>147.515625</v>
      </c>
      <c r="Y28">
        <v>0</v>
      </c>
      <c r="Z28">
        <v>13.041600000000001</v>
      </c>
      <c r="AA28">
        <v>14.04936</v>
      </c>
      <c r="AB28">
        <v>39.510120000000001</v>
      </c>
      <c r="AC28">
        <v>29.062808</v>
      </c>
      <c r="AD28">
        <v>27.408107999999999</v>
      </c>
      <c r="AE28">
        <v>49.436556000000003</v>
      </c>
      <c r="AF28">
        <v>37.468000000000004</v>
      </c>
      <c r="AG28">
        <v>0</v>
      </c>
      <c r="AH28">
        <v>113.64</v>
      </c>
      <c r="AI28">
        <v>0</v>
      </c>
      <c r="AJ28">
        <v>0</v>
      </c>
      <c r="AK28">
        <v>54.567</v>
      </c>
      <c r="AL28">
        <v>1.3944000000000001</v>
      </c>
      <c r="AM28">
        <v>10.536032000000001</v>
      </c>
      <c r="AN28">
        <v>0.82259000000000004</v>
      </c>
      <c r="AO28">
        <v>0</v>
      </c>
      <c r="AP28">
        <v>0</v>
      </c>
      <c r="AQ28">
        <v>46.683</v>
      </c>
      <c r="AR28">
        <v>2.6496</v>
      </c>
      <c r="AS28">
        <v>4.9772400000000001</v>
      </c>
      <c r="AT28">
        <v>14.999949000000001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2510.3249980000005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682.31290899999999</v>
      </c>
      <c r="L29">
        <v>590.63580200000001</v>
      </c>
      <c r="M29">
        <v>92</v>
      </c>
      <c r="N29">
        <v>59.06</v>
      </c>
      <c r="O29">
        <v>59.359499999999997</v>
      </c>
      <c r="P29">
        <v>125.58750000000001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378.34375</v>
      </c>
      <c r="V29">
        <v>18.035295000000001</v>
      </c>
      <c r="W29">
        <v>34.799309999999998</v>
      </c>
      <c r="X29">
        <v>147.515625</v>
      </c>
      <c r="Y29">
        <v>0</v>
      </c>
      <c r="Z29">
        <v>13.041600000000001</v>
      </c>
      <c r="AA29">
        <v>27.65</v>
      </c>
      <c r="AB29">
        <v>39.510120000000001</v>
      </c>
      <c r="AC29">
        <v>29.062808</v>
      </c>
      <c r="AD29">
        <v>27.408107999999999</v>
      </c>
      <c r="AE29">
        <v>49.436556000000003</v>
      </c>
      <c r="AF29">
        <v>37.468000000000004</v>
      </c>
      <c r="AG29">
        <v>0</v>
      </c>
      <c r="AH29">
        <v>132.58000000000001</v>
      </c>
      <c r="AI29">
        <v>0</v>
      </c>
      <c r="AJ29">
        <v>0</v>
      </c>
      <c r="AK29">
        <v>54.567</v>
      </c>
      <c r="AL29">
        <v>6.9720000000000004</v>
      </c>
      <c r="AM29">
        <v>10.536032000000001</v>
      </c>
      <c r="AN29">
        <v>0.82259000000000004</v>
      </c>
      <c r="AO29">
        <v>0</v>
      </c>
      <c r="AP29">
        <v>0</v>
      </c>
      <c r="AQ29">
        <v>46.683</v>
      </c>
      <c r="AR29">
        <v>2.6496</v>
      </c>
      <c r="AS29">
        <v>4.8427199999999999</v>
      </c>
      <c r="AT29">
        <v>14.999949000000001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2765.5746900000008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683.12912700000004</v>
      </c>
      <c r="L30">
        <v>653.15250000000003</v>
      </c>
      <c r="M30">
        <v>92</v>
      </c>
      <c r="N30">
        <v>59.06</v>
      </c>
      <c r="O30">
        <v>59.359499999999997</v>
      </c>
      <c r="P30">
        <v>125.58750000000001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379.125</v>
      </c>
      <c r="V30">
        <v>18.140333999999999</v>
      </c>
      <c r="W30">
        <v>34.799309999999998</v>
      </c>
      <c r="X30">
        <v>147.515625</v>
      </c>
      <c r="Y30">
        <v>0</v>
      </c>
      <c r="Z30">
        <v>13.041600000000001</v>
      </c>
      <c r="AA30">
        <v>27.65</v>
      </c>
      <c r="AB30">
        <v>39.510120000000001</v>
      </c>
      <c r="AC30">
        <v>29.062808</v>
      </c>
      <c r="AD30">
        <v>27.408107999999999</v>
      </c>
      <c r="AE30">
        <v>49.436556000000003</v>
      </c>
      <c r="AF30">
        <v>37.468000000000004</v>
      </c>
      <c r="AG30">
        <v>0</v>
      </c>
      <c r="AH30">
        <v>137.315</v>
      </c>
      <c r="AI30">
        <v>0</v>
      </c>
      <c r="AJ30">
        <v>0</v>
      </c>
      <c r="AK30">
        <v>54.567</v>
      </c>
      <c r="AL30">
        <v>55.776000000000003</v>
      </c>
      <c r="AM30">
        <v>10.536032000000001</v>
      </c>
      <c r="AN30">
        <v>0.82259000000000004</v>
      </c>
      <c r="AO30">
        <v>0</v>
      </c>
      <c r="AP30">
        <v>0</v>
      </c>
      <c r="AQ30">
        <v>46.683</v>
      </c>
      <c r="AR30">
        <v>2.6496</v>
      </c>
      <c r="AS30">
        <v>4.8427199999999999</v>
      </c>
      <c r="AT30">
        <v>14.999949000000001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2883.3328950000009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683.12912700000004</v>
      </c>
      <c r="L31">
        <v>653.15250000000003</v>
      </c>
      <c r="M31">
        <v>92</v>
      </c>
      <c r="N31">
        <v>59.06</v>
      </c>
      <c r="O31">
        <v>59.359499999999997</v>
      </c>
      <c r="P31">
        <v>125.58750000000001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379.125</v>
      </c>
      <c r="V31">
        <v>18.140333999999999</v>
      </c>
      <c r="W31">
        <v>34.799309999999998</v>
      </c>
      <c r="X31">
        <v>147.515625</v>
      </c>
      <c r="Y31">
        <v>0</v>
      </c>
      <c r="Z31">
        <v>13.041600000000001</v>
      </c>
      <c r="AA31">
        <v>27.65</v>
      </c>
      <c r="AB31">
        <v>39.510120000000001</v>
      </c>
      <c r="AC31">
        <v>29.062808</v>
      </c>
      <c r="AD31">
        <v>27.408107999999999</v>
      </c>
      <c r="AE31">
        <v>49.436556000000003</v>
      </c>
      <c r="AF31">
        <v>37.468000000000004</v>
      </c>
      <c r="AG31">
        <v>0</v>
      </c>
      <c r="AH31">
        <v>137.315</v>
      </c>
      <c r="AI31">
        <v>0</v>
      </c>
      <c r="AJ31">
        <v>0</v>
      </c>
      <c r="AK31">
        <v>54.567</v>
      </c>
      <c r="AL31">
        <v>55.776000000000003</v>
      </c>
      <c r="AM31">
        <v>10.536032000000001</v>
      </c>
      <c r="AN31">
        <v>0.82259000000000004</v>
      </c>
      <c r="AO31">
        <v>0</v>
      </c>
      <c r="AP31">
        <v>0</v>
      </c>
      <c r="AQ31">
        <v>46.683</v>
      </c>
      <c r="AR31">
        <v>2.6496</v>
      </c>
      <c r="AS31">
        <v>4.8427199999999999</v>
      </c>
      <c r="AT31">
        <v>14.999949000000001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2883.3328950000009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683.12912700000004</v>
      </c>
      <c r="L32">
        <v>653.15250000000003</v>
      </c>
      <c r="M32">
        <v>92</v>
      </c>
      <c r="N32">
        <v>59.06</v>
      </c>
      <c r="O32">
        <v>59.359499999999997</v>
      </c>
      <c r="P32">
        <v>125.58750000000001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379.125</v>
      </c>
      <c r="V32">
        <v>18.140333999999999</v>
      </c>
      <c r="W32">
        <v>34.799309999999998</v>
      </c>
      <c r="X32">
        <v>147.515625</v>
      </c>
      <c r="Y32">
        <v>0</v>
      </c>
      <c r="Z32">
        <v>13.041600000000001</v>
      </c>
      <c r="AA32">
        <v>27.65</v>
      </c>
      <c r="AB32">
        <v>39.510120000000001</v>
      </c>
      <c r="AC32">
        <v>29.062808</v>
      </c>
      <c r="AD32">
        <v>27.408107999999999</v>
      </c>
      <c r="AE32">
        <v>49.436556000000003</v>
      </c>
      <c r="AF32">
        <v>37.468000000000004</v>
      </c>
      <c r="AG32">
        <v>0</v>
      </c>
      <c r="AH32">
        <v>140.34540000000001</v>
      </c>
      <c r="AI32">
        <v>0</v>
      </c>
      <c r="AJ32">
        <v>0</v>
      </c>
      <c r="AK32">
        <v>54.567</v>
      </c>
      <c r="AL32">
        <v>55.776000000000003</v>
      </c>
      <c r="AM32">
        <v>10.536032000000001</v>
      </c>
      <c r="AN32">
        <v>0.82259000000000004</v>
      </c>
      <c r="AO32">
        <v>0</v>
      </c>
      <c r="AP32">
        <v>0</v>
      </c>
      <c r="AQ32">
        <v>46.683</v>
      </c>
      <c r="AR32">
        <v>2.6496</v>
      </c>
      <c r="AS32">
        <v>4.8427199999999999</v>
      </c>
      <c r="AT32">
        <v>14.999949000000001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2886.363295000001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683.12912700000004</v>
      </c>
      <c r="L33">
        <v>653.15250000000003</v>
      </c>
      <c r="M33">
        <v>92</v>
      </c>
      <c r="N33">
        <v>59.06</v>
      </c>
      <c r="O33">
        <v>59.359499999999997</v>
      </c>
      <c r="P33">
        <v>125.58750000000001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379.125</v>
      </c>
      <c r="V33">
        <v>18.140333999999999</v>
      </c>
      <c r="W33">
        <v>34.799309999999998</v>
      </c>
      <c r="X33">
        <v>147.515625</v>
      </c>
      <c r="Y33">
        <v>0</v>
      </c>
      <c r="Z33">
        <v>13.041600000000001</v>
      </c>
      <c r="AA33">
        <v>14.04936</v>
      </c>
      <c r="AB33">
        <v>39.510120000000001</v>
      </c>
      <c r="AC33">
        <v>29.062808</v>
      </c>
      <c r="AD33">
        <v>18.272072000000001</v>
      </c>
      <c r="AE33">
        <v>49.436556000000003</v>
      </c>
      <c r="AF33">
        <v>37.468000000000004</v>
      </c>
      <c r="AG33">
        <v>0</v>
      </c>
      <c r="AH33">
        <v>113.64</v>
      </c>
      <c r="AI33">
        <v>0</v>
      </c>
      <c r="AJ33">
        <v>0</v>
      </c>
      <c r="AK33">
        <v>54.567</v>
      </c>
      <c r="AL33">
        <v>55.776000000000003</v>
      </c>
      <c r="AM33">
        <v>10.536032000000001</v>
      </c>
      <c r="AN33">
        <v>0.82259000000000004</v>
      </c>
      <c r="AO33">
        <v>0</v>
      </c>
      <c r="AP33">
        <v>0</v>
      </c>
      <c r="AQ33">
        <v>46.683</v>
      </c>
      <c r="AR33">
        <v>2.6496</v>
      </c>
      <c r="AS33">
        <v>4.8427199999999999</v>
      </c>
      <c r="AT33">
        <v>14.999949000000001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2836.9212190000007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683.12912700000004</v>
      </c>
      <c r="L34">
        <v>653.15250000000003</v>
      </c>
      <c r="M34">
        <v>92</v>
      </c>
      <c r="N34">
        <v>59.06</v>
      </c>
      <c r="O34">
        <v>59.359499999999997</v>
      </c>
      <c r="P34">
        <v>125.58750000000001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379.125</v>
      </c>
      <c r="V34">
        <v>18.140333999999999</v>
      </c>
      <c r="W34">
        <v>34.799309999999998</v>
      </c>
      <c r="X34">
        <v>147.515625</v>
      </c>
      <c r="Y34">
        <v>0</v>
      </c>
      <c r="Z34">
        <v>6.5208000000000004</v>
      </c>
      <c r="AA34">
        <v>14.04936</v>
      </c>
      <c r="AB34">
        <v>6.665</v>
      </c>
      <c r="AC34">
        <v>9.6778399999999998</v>
      </c>
      <c r="AD34">
        <v>18.272072000000001</v>
      </c>
      <c r="AE34">
        <v>49.436556000000003</v>
      </c>
      <c r="AF34">
        <v>17.748000000000001</v>
      </c>
      <c r="AG34">
        <v>0</v>
      </c>
      <c r="AH34">
        <v>87.408100000000005</v>
      </c>
      <c r="AI34">
        <v>0</v>
      </c>
      <c r="AJ34">
        <v>0</v>
      </c>
      <c r="AK34">
        <v>54.567</v>
      </c>
      <c r="AL34">
        <v>6.9720000000000004</v>
      </c>
      <c r="AM34">
        <v>4.9321000000000002</v>
      </c>
      <c r="AN34">
        <v>0.82259000000000004</v>
      </c>
      <c r="AO34">
        <v>0</v>
      </c>
      <c r="AP34">
        <v>0</v>
      </c>
      <c r="AQ34">
        <v>46.683</v>
      </c>
      <c r="AR34">
        <v>2.6496</v>
      </c>
      <c r="AS34">
        <v>4.8427199999999999</v>
      </c>
      <c r="AT34">
        <v>14.999949000000001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2677.8104990000011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683.12912700000004</v>
      </c>
      <c r="L35">
        <v>653.15250000000003</v>
      </c>
      <c r="M35">
        <v>92</v>
      </c>
      <c r="N35">
        <v>59.06</v>
      </c>
      <c r="O35">
        <v>59.359499999999997</v>
      </c>
      <c r="P35">
        <v>125.58750000000001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379.125</v>
      </c>
      <c r="V35">
        <v>18.140333999999999</v>
      </c>
      <c r="W35">
        <v>34.799309999999998</v>
      </c>
      <c r="X35">
        <v>147.515625</v>
      </c>
      <c r="Y35">
        <v>0</v>
      </c>
      <c r="Z35">
        <v>6.5208000000000004</v>
      </c>
      <c r="AA35">
        <v>8.69</v>
      </c>
      <c r="AB35">
        <v>0</v>
      </c>
      <c r="AC35">
        <v>0</v>
      </c>
      <c r="AD35">
        <v>9.1360360000000007</v>
      </c>
      <c r="AE35">
        <v>32.957704</v>
      </c>
      <c r="AF35">
        <v>8.8740000000000006</v>
      </c>
      <c r="AG35">
        <v>0</v>
      </c>
      <c r="AH35">
        <v>75.760000000000005</v>
      </c>
      <c r="AI35">
        <v>0</v>
      </c>
      <c r="AJ35">
        <v>0</v>
      </c>
      <c r="AK35">
        <v>54.567</v>
      </c>
      <c r="AL35">
        <v>1.3944000000000001</v>
      </c>
      <c r="AM35">
        <v>0</v>
      </c>
      <c r="AN35">
        <v>0.82259000000000004</v>
      </c>
      <c r="AO35">
        <v>0</v>
      </c>
      <c r="AP35">
        <v>0</v>
      </c>
      <c r="AQ35">
        <v>46.683</v>
      </c>
      <c r="AR35">
        <v>2.6496</v>
      </c>
      <c r="AS35">
        <v>4.8427199999999999</v>
      </c>
      <c r="AT35">
        <v>14.999949000000001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2599.4616110000006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683.12912700000004</v>
      </c>
      <c r="L36">
        <v>653.15250000000003</v>
      </c>
      <c r="M36">
        <v>92</v>
      </c>
      <c r="N36">
        <v>59.06</v>
      </c>
      <c r="O36">
        <v>59.359499999999997</v>
      </c>
      <c r="P36">
        <v>125.58750000000001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379.125</v>
      </c>
      <c r="V36">
        <v>18.140333999999999</v>
      </c>
      <c r="W36">
        <v>34.799309999999998</v>
      </c>
      <c r="X36">
        <v>147.515625</v>
      </c>
      <c r="Y36">
        <v>0</v>
      </c>
      <c r="Z36">
        <v>6.5208000000000004</v>
      </c>
      <c r="AA36">
        <v>0</v>
      </c>
      <c r="AB36">
        <v>0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34.091999999999999</v>
      </c>
      <c r="AI36">
        <v>0</v>
      </c>
      <c r="AJ36">
        <v>0</v>
      </c>
      <c r="AK36">
        <v>54.567</v>
      </c>
      <c r="AL36">
        <v>1.3944000000000001</v>
      </c>
      <c r="AM36">
        <v>0</v>
      </c>
      <c r="AN36">
        <v>0.82259000000000004</v>
      </c>
      <c r="AO36">
        <v>0</v>
      </c>
      <c r="AP36">
        <v>0</v>
      </c>
      <c r="AQ36">
        <v>46.683</v>
      </c>
      <c r="AR36">
        <v>2.6496</v>
      </c>
      <c r="AS36">
        <v>4.8427199999999999</v>
      </c>
      <c r="AT36">
        <v>14.999949000000001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2539.9675750000006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683.12912700000004</v>
      </c>
      <c r="L37">
        <v>653.15250000000003</v>
      </c>
      <c r="M37">
        <v>92</v>
      </c>
      <c r="N37">
        <v>59.06</v>
      </c>
      <c r="O37">
        <v>59.359499999999997</v>
      </c>
      <c r="P37">
        <v>125.58750000000001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379.125</v>
      </c>
      <c r="V37">
        <v>18.140333999999999</v>
      </c>
      <c r="W37">
        <v>34.799309999999998</v>
      </c>
      <c r="X37">
        <v>147.515625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16.478852</v>
      </c>
      <c r="AF37">
        <v>8.8740000000000006</v>
      </c>
      <c r="AG37">
        <v>0</v>
      </c>
      <c r="AH37">
        <v>17.045999999999999</v>
      </c>
      <c r="AI37">
        <v>0</v>
      </c>
      <c r="AJ37">
        <v>0</v>
      </c>
      <c r="AK37">
        <v>54.567</v>
      </c>
      <c r="AL37">
        <v>1.3944000000000001</v>
      </c>
      <c r="AM37">
        <v>0</v>
      </c>
      <c r="AN37">
        <v>0.82259000000000004</v>
      </c>
      <c r="AO37">
        <v>0</v>
      </c>
      <c r="AP37">
        <v>0</v>
      </c>
      <c r="AQ37">
        <v>46.683</v>
      </c>
      <c r="AR37">
        <v>35.328000000000003</v>
      </c>
      <c r="AS37">
        <v>16.680479999999999</v>
      </c>
      <c r="AT37">
        <v>14.999949000000001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2544.4380830000005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683.12912700000004</v>
      </c>
      <c r="L38">
        <v>653.15250000000003</v>
      </c>
      <c r="M38">
        <v>92</v>
      </c>
      <c r="N38">
        <v>59.06</v>
      </c>
      <c r="O38">
        <v>59.359499999999997</v>
      </c>
      <c r="P38">
        <v>125.58750000000001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379.125</v>
      </c>
      <c r="V38">
        <v>18.140333999999999</v>
      </c>
      <c r="W38">
        <v>34.799309999999998</v>
      </c>
      <c r="X38">
        <v>147.515625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0</v>
      </c>
      <c r="AI38">
        <v>0</v>
      </c>
      <c r="AJ38">
        <v>0</v>
      </c>
      <c r="AK38">
        <v>54.567</v>
      </c>
      <c r="AL38">
        <v>1.3944000000000001</v>
      </c>
      <c r="AM38">
        <v>0</v>
      </c>
      <c r="AN38">
        <v>0.82259000000000004</v>
      </c>
      <c r="AO38">
        <v>0</v>
      </c>
      <c r="AP38">
        <v>0</v>
      </c>
      <c r="AQ38">
        <v>46.683</v>
      </c>
      <c r="AR38">
        <v>35.328000000000003</v>
      </c>
      <c r="AS38">
        <v>16.680479999999999</v>
      </c>
      <c r="AT38">
        <v>14.999949000000001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2527.3920830000006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683.12912700000004</v>
      </c>
      <c r="L39">
        <v>653.15250000000003</v>
      </c>
      <c r="M39">
        <v>92</v>
      </c>
      <c r="N39">
        <v>59.06</v>
      </c>
      <c r="O39">
        <v>59.359499999999997</v>
      </c>
      <c r="P39">
        <v>125.58750000000001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379.125</v>
      </c>
      <c r="V39">
        <v>18.140333999999999</v>
      </c>
      <c r="W39">
        <v>34.799309999999998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54.567</v>
      </c>
      <c r="AL39">
        <v>1.3944000000000001</v>
      </c>
      <c r="AM39">
        <v>0</v>
      </c>
      <c r="AN39">
        <v>0.82259000000000004</v>
      </c>
      <c r="AO39">
        <v>0</v>
      </c>
      <c r="AP39">
        <v>0</v>
      </c>
      <c r="AQ39">
        <v>46.683</v>
      </c>
      <c r="AR39">
        <v>4.968</v>
      </c>
      <c r="AS39">
        <v>16.680479999999999</v>
      </c>
      <c r="AT39">
        <v>14.999949000000001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2497.0320830000005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683.12912700000004</v>
      </c>
      <c r="L40">
        <v>653.15250000000003</v>
      </c>
      <c r="M40">
        <v>92</v>
      </c>
      <c r="N40">
        <v>59.06</v>
      </c>
      <c r="O40">
        <v>59.359499999999997</v>
      </c>
      <c r="P40">
        <v>125.58750000000001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379.125</v>
      </c>
      <c r="V40">
        <v>18.140333999999999</v>
      </c>
      <c r="W40">
        <v>34.799309999999998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54.567</v>
      </c>
      <c r="AL40">
        <v>1.3944000000000001</v>
      </c>
      <c r="AM40">
        <v>0</v>
      </c>
      <c r="AN40">
        <v>0.82259000000000004</v>
      </c>
      <c r="AO40">
        <v>0</v>
      </c>
      <c r="AP40">
        <v>0</v>
      </c>
      <c r="AQ40">
        <v>31.122</v>
      </c>
      <c r="AR40">
        <v>2.6496</v>
      </c>
      <c r="AS40">
        <v>16.680479999999999</v>
      </c>
      <c r="AT40">
        <v>14.999949000000001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2479.1526830000007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683.12912700000004</v>
      </c>
      <c r="L41">
        <v>653.15250000000003</v>
      </c>
      <c r="M41">
        <v>92</v>
      </c>
      <c r="N41">
        <v>59.06</v>
      </c>
      <c r="O41">
        <v>59.359499999999997</v>
      </c>
      <c r="P41">
        <v>125.58750000000001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379.125</v>
      </c>
      <c r="V41">
        <v>18.140333999999999</v>
      </c>
      <c r="W41">
        <v>34.799309999999998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54.567</v>
      </c>
      <c r="AL41">
        <v>1.3944000000000001</v>
      </c>
      <c r="AM41">
        <v>0</v>
      </c>
      <c r="AN41">
        <v>0.82259000000000004</v>
      </c>
      <c r="AO41">
        <v>0</v>
      </c>
      <c r="AP41">
        <v>0</v>
      </c>
      <c r="AQ41">
        <v>31.122</v>
      </c>
      <c r="AR41">
        <v>2.6496</v>
      </c>
      <c r="AS41">
        <v>16.680479999999999</v>
      </c>
      <c r="AT41">
        <v>14.999949000000001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2462.6738310000005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683.12912700000004</v>
      </c>
      <c r="L42">
        <v>653.15250000000003</v>
      </c>
      <c r="M42">
        <v>92</v>
      </c>
      <c r="N42">
        <v>59.06</v>
      </c>
      <c r="O42">
        <v>59.359499999999997</v>
      </c>
      <c r="P42">
        <v>125.58750000000001</v>
      </c>
      <c r="Q42">
        <v>10.562799999999999</v>
      </c>
      <c r="R42">
        <v>42.392195999999998</v>
      </c>
      <c r="S42">
        <v>26.390910000000002</v>
      </c>
      <c r="T42">
        <v>0</v>
      </c>
      <c r="U42">
        <v>379.125</v>
      </c>
      <c r="V42">
        <v>18.140333999999999</v>
      </c>
      <c r="W42">
        <v>34.799309999999998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54.567</v>
      </c>
      <c r="AL42">
        <v>1.3944000000000001</v>
      </c>
      <c r="AM42">
        <v>0</v>
      </c>
      <c r="AN42">
        <v>0.82259000000000004</v>
      </c>
      <c r="AO42">
        <v>0</v>
      </c>
      <c r="AP42">
        <v>0</v>
      </c>
      <c r="AQ42">
        <v>31.122</v>
      </c>
      <c r="AR42">
        <v>2.6496</v>
      </c>
      <c r="AS42">
        <v>16.680479999999999</v>
      </c>
      <c r="AT42">
        <v>14.999949000000001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2462.3248210000006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683.12912700000004</v>
      </c>
      <c r="L43">
        <v>653.15250000000003</v>
      </c>
      <c r="M43">
        <v>92</v>
      </c>
      <c r="N43">
        <v>59.06</v>
      </c>
      <c r="O43">
        <v>59.359499999999997</v>
      </c>
      <c r="P43">
        <v>125.58750000000001</v>
      </c>
      <c r="Q43">
        <v>10.562799999999999</v>
      </c>
      <c r="R43">
        <v>42.392195999999998</v>
      </c>
      <c r="S43">
        <v>26.390910000000002</v>
      </c>
      <c r="T43">
        <v>0</v>
      </c>
      <c r="U43">
        <v>379.125</v>
      </c>
      <c r="V43">
        <v>18.140333999999999</v>
      </c>
      <c r="W43">
        <v>34.799309999999998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54.567</v>
      </c>
      <c r="AL43">
        <v>1.3944000000000001</v>
      </c>
      <c r="AM43">
        <v>0</v>
      </c>
      <c r="AN43">
        <v>0.82259000000000004</v>
      </c>
      <c r="AO43">
        <v>0</v>
      </c>
      <c r="AP43">
        <v>0</v>
      </c>
      <c r="AQ43">
        <v>27.594000000000001</v>
      </c>
      <c r="AR43">
        <v>2.6496</v>
      </c>
      <c r="AS43">
        <v>4.9772400000000001</v>
      </c>
      <c r="AT43">
        <v>14.999949000000001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2447.093581000001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683.12912700000004</v>
      </c>
      <c r="L44">
        <v>653.15250000000003</v>
      </c>
      <c r="M44">
        <v>92</v>
      </c>
      <c r="N44">
        <v>59.06</v>
      </c>
      <c r="O44">
        <v>59.359499999999997</v>
      </c>
      <c r="P44">
        <v>125.58750000000001</v>
      </c>
      <c r="Q44">
        <v>10.562799999999999</v>
      </c>
      <c r="R44">
        <v>42.392195999999998</v>
      </c>
      <c r="S44">
        <v>26.390910000000002</v>
      </c>
      <c r="T44">
        <v>0</v>
      </c>
      <c r="U44">
        <v>379.125</v>
      </c>
      <c r="V44">
        <v>18.140333999999999</v>
      </c>
      <c r="W44">
        <v>34.799309999999998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54.567</v>
      </c>
      <c r="AL44">
        <v>1.3944000000000001</v>
      </c>
      <c r="AM44">
        <v>0</v>
      </c>
      <c r="AN44">
        <v>0.82259000000000004</v>
      </c>
      <c r="AO44">
        <v>0</v>
      </c>
      <c r="AP44">
        <v>0</v>
      </c>
      <c r="AQ44">
        <v>15.561</v>
      </c>
      <c r="AR44">
        <v>2.6496</v>
      </c>
      <c r="AS44">
        <v>4.9772400000000001</v>
      </c>
      <c r="AT44">
        <v>14.999949000000001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2435.0605810000011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671.10500000000002</v>
      </c>
      <c r="L45">
        <v>653.15250000000003</v>
      </c>
      <c r="M45">
        <v>92</v>
      </c>
      <c r="N45">
        <v>59.06</v>
      </c>
      <c r="O45">
        <v>59.359499999999997</v>
      </c>
      <c r="P45">
        <v>125.58750000000001</v>
      </c>
      <c r="Q45">
        <v>10.91</v>
      </c>
      <c r="R45">
        <v>42.392195999999998</v>
      </c>
      <c r="S45">
        <v>26.390910000000002</v>
      </c>
      <c r="T45">
        <v>0</v>
      </c>
      <c r="U45">
        <v>379.125</v>
      </c>
      <c r="V45">
        <v>18.140333999999999</v>
      </c>
      <c r="W45">
        <v>34.799309999999998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54.567</v>
      </c>
      <c r="AL45">
        <v>1.3944000000000001</v>
      </c>
      <c r="AM45">
        <v>0</v>
      </c>
      <c r="AN45">
        <v>0.82259000000000004</v>
      </c>
      <c r="AO45">
        <v>0</v>
      </c>
      <c r="AP45">
        <v>0</v>
      </c>
      <c r="AQ45">
        <v>12.6</v>
      </c>
      <c r="AR45">
        <v>2.6496</v>
      </c>
      <c r="AS45">
        <v>4.9772400000000001</v>
      </c>
      <c r="AT45">
        <v>14.999949000000001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2420.4226540000009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650.70500000000004</v>
      </c>
      <c r="L46">
        <v>653.15250000000003</v>
      </c>
      <c r="M46">
        <v>92</v>
      </c>
      <c r="N46">
        <v>59.06</v>
      </c>
      <c r="O46">
        <v>59.359499999999997</v>
      </c>
      <c r="P46">
        <v>125.58750000000001</v>
      </c>
      <c r="Q46">
        <v>10.91</v>
      </c>
      <c r="R46">
        <v>42.392195999999998</v>
      </c>
      <c r="S46">
        <v>26.390910000000002</v>
      </c>
      <c r="T46">
        <v>0</v>
      </c>
      <c r="U46">
        <v>379.125</v>
      </c>
      <c r="V46">
        <v>18.140333999999999</v>
      </c>
      <c r="W46">
        <v>34.799309999999998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54.567</v>
      </c>
      <c r="AL46">
        <v>1.3944000000000001</v>
      </c>
      <c r="AM46">
        <v>0</v>
      </c>
      <c r="AN46">
        <v>0.82259000000000004</v>
      </c>
      <c r="AO46">
        <v>0</v>
      </c>
      <c r="AP46">
        <v>0</v>
      </c>
      <c r="AQ46">
        <v>0</v>
      </c>
      <c r="AR46">
        <v>2.6496</v>
      </c>
      <c r="AS46">
        <v>4.9772400000000001</v>
      </c>
      <c r="AT46">
        <v>14.999949000000001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2387.4226540000009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683.12912700000004</v>
      </c>
      <c r="L47">
        <v>653.15250000000003</v>
      </c>
      <c r="M47">
        <v>92</v>
      </c>
      <c r="N47">
        <v>59.06</v>
      </c>
      <c r="O47">
        <v>59.359499999999997</v>
      </c>
      <c r="P47">
        <v>125.58750000000001</v>
      </c>
      <c r="Q47">
        <v>10.91</v>
      </c>
      <c r="R47">
        <v>42.392195999999998</v>
      </c>
      <c r="S47">
        <v>26.390910000000002</v>
      </c>
      <c r="T47">
        <v>0</v>
      </c>
      <c r="U47">
        <v>379.125</v>
      </c>
      <c r="V47">
        <v>18.140333999999999</v>
      </c>
      <c r="W47">
        <v>34.799309999999998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54.567</v>
      </c>
      <c r="AL47">
        <v>1.3944000000000001</v>
      </c>
      <c r="AM47">
        <v>0</v>
      </c>
      <c r="AN47">
        <v>0.82259000000000004</v>
      </c>
      <c r="AO47">
        <v>0</v>
      </c>
      <c r="AP47">
        <v>0</v>
      </c>
      <c r="AQ47">
        <v>0</v>
      </c>
      <c r="AR47">
        <v>35.328000000000003</v>
      </c>
      <c r="AS47">
        <v>4.9772400000000001</v>
      </c>
      <c r="AT47">
        <v>14.999949000000001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2452.5251810000009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683.12912700000004</v>
      </c>
      <c r="L48">
        <v>653.15250000000003</v>
      </c>
      <c r="M48">
        <v>92</v>
      </c>
      <c r="N48">
        <v>59.06</v>
      </c>
      <c r="O48">
        <v>59.359499999999997</v>
      </c>
      <c r="P48">
        <v>125.58750000000001</v>
      </c>
      <c r="Q48">
        <v>10.91</v>
      </c>
      <c r="R48">
        <v>42.392195999999998</v>
      </c>
      <c r="S48">
        <v>26.390910000000002</v>
      </c>
      <c r="T48">
        <v>0</v>
      </c>
      <c r="U48">
        <v>379.125</v>
      </c>
      <c r="V48">
        <v>18.140333999999999</v>
      </c>
      <c r="W48">
        <v>34.799309999999998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54.567</v>
      </c>
      <c r="AL48">
        <v>1.3944000000000001</v>
      </c>
      <c r="AM48">
        <v>0</v>
      </c>
      <c r="AN48">
        <v>0.82259000000000004</v>
      </c>
      <c r="AO48">
        <v>0</v>
      </c>
      <c r="AP48">
        <v>0</v>
      </c>
      <c r="AQ48">
        <v>0</v>
      </c>
      <c r="AR48">
        <v>35.328000000000003</v>
      </c>
      <c r="AS48">
        <v>4.9772400000000001</v>
      </c>
      <c r="AT48">
        <v>14.999949000000001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2452.5251810000009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643.51499999999999</v>
      </c>
      <c r="L49">
        <v>653.15009999999995</v>
      </c>
      <c r="M49">
        <v>92</v>
      </c>
      <c r="N49">
        <v>59.06</v>
      </c>
      <c r="O49">
        <v>59.359499999999997</v>
      </c>
      <c r="P49">
        <v>125.58750000000001</v>
      </c>
      <c r="Q49">
        <v>10.91</v>
      </c>
      <c r="R49">
        <v>42.390099999999997</v>
      </c>
      <c r="S49">
        <v>26.3901</v>
      </c>
      <c r="T49">
        <v>0</v>
      </c>
      <c r="U49">
        <v>379.125</v>
      </c>
      <c r="V49">
        <v>18.1401</v>
      </c>
      <c r="W49">
        <v>34.799309999999998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54.567</v>
      </c>
      <c r="AL49">
        <v>1.3944000000000001</v>
      </c>
      <c r="AM49">
        <v>0</v>
      </c>
      <c r="AN49">
        <v>0.82259000000000004</v>
      </c>
      <c r="AO49">
        <v>0</v>
      </c>
      <c r="AP49">
        <v>0</v>
      </c>
      <c r="AQ49">
        <v>0</v>
      </c>
      <c r="AR49">
        <v>2.76</v>
      </c>
      <c r="AS49">
        <v>4.9772400000000001</v>
      </c>
      <c r="AT49">
        <v>14.999949000000001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2380.3375140000007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569.35889999999995</v>
      </c>
      <c r="L50">
        <v>653.15009999999995</v>
      </c>
      <c r="M50">
        <v>92</v>
      </c>
      <c r="N50">
        <v>59.06</v>
      </c>
      <c r="O50">
        <v>59.359499999999997</v>
      </c>
      <c r="P50">
        <v>125.58750000000001</v>
      </c>
      <c r="Q50">
        <v>10.91</v>
      </c>
      <c r="R50">
        <v>42.390099999999997</v>
      </c>
      <c r="S50">
        <v>26.3901</v>
      </c>
      <c r="T50">
        <v>0</v>
      </c>
      <c r="U50">
        <v>379.125</v>
      </c>
      <c r="V50">
        <v>18.1401</v>
      </c>
      <c r="W50">
        <v>34.799309999999998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54.567</v>
      </c>
      <c r="AL50">
        <v>1.3944000000000001</v>
      </c>
      <c r="AM50">
        <v>0</v>
      </c>
      <c r="AN50">
        <v>0.82259000000000004</v>
      </c>
      <c r="AO50">
        <v>0</v>
      </c>
      <c r="AP50">
        <v>0</v>
      </c>
      <c r="AQ50">
        <v>0</v>
      </c>
      <c r="AR50">
        <v>2.76</v>
      </c>
      <c r="AS50">
        <v>4.9772400000000001</v>
      </c>
      <c r="AT50">
        <v>14.999949000000001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2306.181414000001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519.35889999999995</v>
      </c>
      <c r="L51">
        <v>653.15009999999995</v>
      </c>
      <c r="M51">
        <v>92</v>
      </c>
      <c r="N51">
        <v>59.06</v>
      </c>
      <c r="O51">
        <v>59.359499999999997</v>
      </c>
      <c r="P51">
        <v>125.58750000000001</v>
      </c>
      <c r="Q51">
        <v>10.91</v>
      </c>
      <c r="R51">
        <v>42.390099999999997</v>
      </c>
      <c r="S51">
        <v>26.3901</v>
      </c>
      <c r="T51">
        <v>0</v>
      </c>
      <c r="U51">
        <v>379.125</v>
      </c>
      <c r="V51">
        <v>18.1401</v>
      </c>
      <c r="W51">
        <v>34.799309999999998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54.567</v>
      </c>
      <c r="AL51">
        <v>1.3944000000000001</v>
      </c>
      <c r="AM51">
        <v>0</v>
      </c>
      <c r="AN51">
        <v>0.82259000000000004</v>
      </c>
      <c r="AO51">
        <v>0</v>
      </c>
      <c r="AP51">
        <v>6.2769000000000004</v>
      </c>
      <c r="AQ51">
        <v>0</v>
      </c>
      <c r="AR51">
        <v>2.76</v>
      </c>
      <c r="AS51">
        <v>4.9772400000000001</v>
      </c>
      <c r="AT51">
        <v>14.999949000000001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2262.4583140000009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499.35890000000001</v>
      </c>
      <c r="L52">
        <v>653.15009999999995</v>
      </c>
      <c r="M52">
        <v>92</v>
      </c>
      <c r="N52">
        <v>59.06</v>
      </c>
      <c r="O52">
        <v>59.359499999999997</v>
      </c>
      <c r="P52">
        <v>125.58750000000001</v>
      </c>
      <c r="Q52">
        <v>10.91</v>
      </c>
      <c r="R52">
        <v>42.390099999999997</v>
      </c>
      <c r="S52">
        <v>26.3901</v>
      </c>
      <c r="T52">
        <v>0</v>
      </c>
      <c r="U52">
        <v>379.125</v>
      </c>
      <c r="V52">
        <v>18.1401</v>
      </c>
      <c r="W52">
        <v>34.799309999999998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54.567</v>
      </c>
      <c r="AL52">
        <v>1.3944000000000001</v>
      </c>
      <c r="AM52">
        <v>0</v>
      </c>
      <c r="AN52">
        <v>0.82259000000000004</v>
      </c>
      <c r="AO52">
        <v>0</v>
      </c>
      <c r="AP52">
        <v>6.2769000000000004</v>
      </c>
      <c r="AQ52">
        <v>0</v>
      </c>
      <c r="AR52">
        <v>2.76</v>
      </c>
      <c r="AS52">
        <v>4.9772400000000001</v>
      </c>
      <c r="AT52">
        <v>14.999949000000001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2242.4583140000009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462</v>
      </c>
      <c r="L53">
        <v>540.65009999999995</v>
      </c>
      <c r="M53">
        <v>92</v>
      </c>
      <c r="N53">
        <v>59.06</v>
      </c>
      <c r="O53">
        <v>59.359499999999997</v>
      </c>
      <c r="P53">
        <v>125.58750000000001</v>
      </c>
      <c r="Q53">
        <v>8.7917000000000005</v>
      </c>
      <c r="R53">
        <v>36.622999999999998</v>
      </c>
      <c r="S53">
        <v>22.040500000000002</v>
      </c>
      <c r="T53">
        <v>0</v>
      </c>
      <c r="U53">
        <v>379.125</v>
      </c>
      <c r="V53">
        <v>18.1401</v>
      </c>
      <c r="W53">
        <v>34.799309999999998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54.567</v>
      </c>
      <c r="AL53">
        <v>1.3944000000000001</v>
      </c>
      <c r="AM53">
        <v>0</v>
      </c>
      <c r="AN53">
        <v>0.82259000000000004</v>
      </c>
      <c r="AO53">
        <v>0</v>
      </c>
      <c r="AP53">
        <v>6.2769000000000004</v>
      </c>
      <c r="AQ53">
        <v>0</v>
      </c>
      <c r="AR53">
        <v>2.76</v>
      </c>
      <c r="AS53">
        <v>4.9772400000000001</v>
      </c>
      <c r="AT53">
        <v>14.999949000000001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2080.3644140000006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442</v>
      </c>
      <c r="L54">
        <v>441.42500000000001</v>
      </c>
      <c r="M54">
        <v>92</v>
      </c>
      <c r="N54">
        <v>59.06</v>
      </c>
      <c r="O54">
        <v>59.359499999999997</v>
      </c>
      <c r="P54">
        <v>125.58750000000001</v>
      </c>
      <c r="Q54">
        <v>8.7917000000000005</v>
      </c>
      <c r="R54">
        <v>36.622999999999998</v>
      </c>
      <c r="S54">
        <v>19.434097999999999</v>
      </c>
      <c r="T54">
        <v>0</v>
      </c>
      <c r="U54">
        <v>379.125</v>
      </c>
      <c r="V54">
        <v>18.1401</v>
      </c>
      <c r="W54">
        <v>34.799309999999998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54.567</v>
      </c>
      <c r="AL54">
        <v>1.3944000000000001</v>
      </c>
      <c r="AM54">
        <v>0</v>
      </c>
      <c r="AN54">
        <v>0.82259000000000004</v>
      </c>
      <c r="AO54">
        <v>0</v>
      </c>
      <c r="AP54">
        <v>6.2769000000000004</v>
      </c>
      <c r="AQ54">
        <v>0</v>
      </c>
      <c r="AR54">
        <v>2.76</v>
      </c>
      <c r="AS54">
        <v>4.9772400000000001</v>
      </c>
      <c r="AT54">
        <v>14.999949000000001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1958.5329120000001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392</v>
      </c>
      <c r="L55">
        <v>363.42500000000001</v>
      </c>
      <c r="M55">
        <v>92</v>
      </c>
      <c r="N55">
        <v>59.06</v>
      </c>
      <c r="O55">
        <v>59.359499999999997</v>
      </c>
      <c r="P55">
        <v>125.58750000000001</v>
      </c>
      <c r="Q55">
        <v>8.7917000000000005</v>
      </c>
      <c r="R55">
        <v>30.617699999999999</v>
      </c>
      <c r="S55">
        <v>18.590499999999999</v>
      </c>
      <c r="T55">
        <v>0</v>
      </c>
      <c r="U55">
        <v>382.21875</v>
      </c>
      <c r="V55">
        <v>13.5747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54.567</v>
      </c>
      <c r="AL55">
        <v>6.9720000000000004</v>
      </c>
      <c r="AM55">
        <v>0</v>
      </c>
      <c r="AN55">
        <v>0.82259000000000004</v>
      </c>
      <c r="AO55">
        <v>0</v>
      </c>
      <c r="AP55">
        <v>0.25619999999999998</v>
      </c>
      <c r="AQ55">
        <v>0</v>
      </c>
      <c r="AR55">
        <v>2.76</v>
      </c>
      <c r="AS55">
        <v>4.9772400000000001</v>
      </c>
      <c r="AT55">
        <v>14.999949000000001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1821.769264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352</v>
      </c>
      <c r="L56">
        <v>363.42500000000001</v>
      </c>
      <c r="M56">
        <v>92</v>
      </c>
      <c r="N56">
        <v>59.06</v>
      </c>
      <c r="O56">
        <v>59.359499999999997</v>
      </c>
      <c r="P56">
        <v>125.58750000000001</v>
      </c>
      <c r="Q56">
        <v>8.7917000000000005</v>
      </c>
      <c r="R56">
        <v>30.617699999999999</v>
      </c>
      <c r="S56">
        <v>18.590499999999999</v>
      </c>
      <c r="T56">
        <v>0</v>
      </c>
      <c r="U56">
        <v>382.5</v>
      </c>
      <c r="V56">
        <v>13.5747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54.567</v>
      </c>
      <c r="AL56">
        <v>55.776000000000003</v>
      </c>
      <c r="AM56">
        <v>0</v>
      </c>
      <c r="AN56">
        <v>0.82259000000000004</v>
      </c>
      <c r="AO56">
        <v>0</v>
      </c>
      <c r="AP56">
        <v>0.25619999999999998</v>
      </c>
      <c r="AQ56">
        <v>0</v>
      </c>
      <c r="AR56">
        <v>2.76</v>
      </c>
      <c r="AS56">
        <v>4.9772400000000001</v>
      </c>
      <c r="AT56">
        <v>14.999949000000001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1830.8545140000001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352</v>
      </c>
      <c r="L57">
        <v>363.42500000000001</v>
      </c>
      <c r="M57">
        <v>92</v>
      </c>
      <c r="N57">
        <v>59.06</v>
      </c>
      <c r="O57">
        <v>59.359499999999997</v>
      </c>
      <c r="P57">
        <v>125.58750000000001</v>
      </c>
      <c r="Q57">
        <v>8.7917000000000005</v>
      </c>
      <c r="R57">
        <v>30.617699999999999</v>
      </c>
      <c r="S57">
        <v>18.590499999999999</v>
      </c>
      <c r="T57">
        <v>0</v>
      </c>
      <c r="U57">
        <v>382.5</v>
      </c>
      <c r="V57">
        <v>13.5747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54.567</v>
      </c>
      <c r="AL57">
        <v>55.776000000000003</v>
      </c>
      <c r="AM57">
        <v>0</v>
      </c>
      <c r="AN57">
        <v>0.82259000000000004</v>
      </c>
      <c r="AO57">
        <v>0</v>
      </c>
      <c r="AP57">
        <v>0.25619999999999998</v>
      </c>
      <c r="AQ57">
        <v>0</v>
      </c>
      <c r="AR57">
        <v>2.76</v>
      </c>
      <c r="AS57">
        <v>4.9772400000000001</v>
      </c>
      <c r="AT57">
        <v>14.999949000000001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1830.8545140000001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352</v>
      </c>
      <c r="L58">
        <v>363.42500000000001</v>
      </c>
      <c r="M58">
        <v>92</v>
      </c>
      <c r="N58">
        <v>59.06</v>
      </c>
      <c r="O58">
        <v>59.359499999999997</v>
      </c>
      <c r="P58">
        <v>125.58750000000001</v>
      </c>
      <c r="Q58">
        <v>8.7917000000000005</v>
      </c>
      <c r="R58">
        <v>30.617699999999999</v>
      </c>
      <c r="S58">
        <v>18.590499999999999</v>
      </c>
      <c r="T58">
        <v>0</v>
      </c>
      <c r="U58">
        <v>382.5</v>
      </c>
      <c r="V58">
        <v>13.5747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54.567</v>
      </c>
      <c r="AL58">
        <v>6.9720000000000004</v>
      </c>
      <c r="AM58">
        <v>0</v>
      </c>
      <c r="AN58">
        <v>0.82259000000000004</v>
      </c>
      <c r="AO58">
        <v>0</v>
      </c>
      <c r="AP58">
        <v>0.25619999999999998</v>
      </c>
      <c r="AQ58">
        <v>0</v>
      </c>
      <c r="AR58">
        <v>2.76</v>
      </c>
      <c r="AS58">
        <v>4.9772400000000001</v>
      </c>
      <c r="AT58">
        <v>14.999949000000001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1782.050514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352</v>
      </c>
      <c r="L59">
        <v>363.42500000000001</v>
      </c>
      <c r="M59">
        <v>92</v>
      </c>
      <c r="N59">
        <v>59.06</v>
      </c>
      <c r="O59">
        <v>59.359499999999997</v>
      </c>
      <c r="P59">
        <v>125.58750000000001</v>
      </c>
      <c r="Q59">
        <v>8.7917000000000005</v>
      </c>
      <c r="R59">
        <v>30.617699999999999</v>
      </c>
      <c r="S59">
        <v>18.590499999999999</v>
      </c>
      <c r="T59">
        <v>0</v>
      </c>
      <c r="U59">
        <v>382.5</v>
      </c>
      <c r="V59">
        <v>13.5747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54.567</v>
      </c>
      <c r="AL59">
        <v>1.3944000000000001</v>
      </c>
      <c r="AM59">
        <v>0</v>
      </c>
      <c r="AN59">
        <v>0.82259000000000004</v>
      </c>
      <c r="AO59">
        <v>0</v>
      </c>
      <c r="AP59">
        <v>0.25619999999999998</v>
      </c>
      <c r="AQ59">
        <v>0</v>
      </c>
      <c r="AR59">
        <v>2.76</v>
      </c>
      <c r="AS59">
        <v>4.9772400000000001</v>
      </c>
      <c r="AT59">
        <v>14.999949000000001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1776.4729139999999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352</v>
      </c>
      <c r="L60">
        <v>363.42500000000001</v>
      </c>
      <c r="M60">
        <v>92</v>
      </c>
      <c r="N60">
        <v>59.06</v>
      </c>
      <c r="O60">
        <v>72.5505</v>
      </c>
      <c r="P60">
        <v>125.58750000000001</v>
      </c>
      <c r="Q60">
        <v>8.7917000000000005</v>
      </c>
      <c r="R60">
        <v>30.617699999999999</v>
      </c>
      <c r="S60">
        <v>18.590499999999999</v>
      </c>
      <c r="T60">
        <v>0</v>
      </c>
      <c r="U60">
        <v>382.5</v>
      </c>
      <c r="V60">
        <v>13.5747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54.567</v>
      </c>
      <c r="AL60">
        <v>1.3944000000000001</v>
      </c>
      <c r="AM60">
        <v>0</v>
      </c>
      <c r="AN60">
        <v>0.82259000000000004</v>
      </c>
      <c r="AO60">
        <v>0</v>
      </c>
      <c r="AP60">
        <v>0.25619999999999998</v>
      </c>
      <c r="AQ60">
        <v>0</v>
      </c>
      <c r="AR60">
        <v>2.76</v>
      </c>
      <c r="AS60">
        <v>4.9772400000000001</v>
      </c>
      <c r="AT60">
        <v>14.999949000000001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1789.663914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352</v>
      </c>
      <c r="L61">
        <v>363.42500000000001</v>
      </c>
      <c r="M61">
        <v>92</v>
      </c>
      <c r="N61">
        <v>59.06</v>
      </c>
      <c r="O61">
        <v>87.65934</v>
      </c>
      <c r="P61">
        <v>125.58750000000001</v>
      </c>
      <c r="Q61">
        <v>8.7917000000000005</v>
      </c>
      <c r="R61">
        <v>36.622999999999998</v>
      </c>
      <c r="S61">
        <v>18.590499999999999</v>
      </c>
      <c r="T61">
        <v>0</v>
      </c>
      <c r="U61">
        <v>382.5</v>
      </c>
      <c r="V61">
        <v>18.1401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54.567</v>
      </c>
      <c r="AL61">
        <v>1.3944000000000001</v>
      </c>
      <c r="AM61">
        <v>0</v>
      </c>
      <c r="AN61">
        <v>0.82259000000000004</v>
      </c>
      <c r="AO61">
        <v>0</v>
      </c>
      <c r="AP61">
        <v>0.25619999999999998</v>
      </c>
      <c r="AQ61">
        <v>0</v>
      </c>
      <c r="AR61">
        <v>8.8320000000000007</v>
      </c>
      <c r="AS61">
        <v>4.9772400000000001</v>
      </c>
      <c r="AT61">
        <v>14.999949000000001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1821.4154540000002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352</v>
      </c>
      <c r="L62">
        <v>363.42500000000001</v>
      </c>
      <c r="M62">
        <v>92</v>
      </c>
      <c r="N62">
        <v>59.06</v>
      </c>
      <c r="O62">
        <v>97.763085000000004</v>
      </c>
      <c r="P62">
        <v>125.58750000000001</v>
      </c>
      <c r="Q62">
        <v>8.7917000000000005</v>
      </c>
      <c r="R62">
        <v>36.622999999999998</v>
      </c>
      <c r="S62">
        <v>18.590499999999999</v>
      </c>
      <c r="T62">
        <v>0</v>
      </c>
      <c r="U62">
        <v>382.5</v>
      </c>
      <c r="V62">
        <v>18.1401</v>
      </c>
      <c r="W62">
        <v>34.799309999999998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54.567</v>
      </c>
      <c r="AL62">
        <v>1.3944000000000001</v>
      </c>
      <c r="AM62">
        <v>0</v>
      </c>
      <c r="AN62">
        <v>0.82259000000000004</v>
      </c>
      <c r="AO62">
        <v>0</v>
      </c>
      <c r="AP62">
        <v>0.25619999999999998</v>
      </c>
      <c r="AQ62">
        <v>0</v>
      </c>
      <c r="AR62">
        <v>8.8320000000000007</v>
      </c>
      <c r="AS62">
        <v>4.9772400000000001</v>
      </c>
      <c r="AT62">
        <v>14.999949000000001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1831.5191990000003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362</v>
      </c>
      <c r="L63">
        <v>363.42500000000001</v>
      </c>
      <c r="M63">
        <v>92</v>
      </c>
      <c r="N63">
        <v>59.06</v>
      </c>
      <c r="O63">
        <v>104.35858500000001</v>
      </c>
      <c r="P63">
        <v>125.58750000000001</v>
      </c>
      <c r="Q63">
        <v>8.7917000000000005</v>
      </c>
      <c r="R63">
        <v>36.622999999999998</v>
      </c>
      <c r="S63">
        <v>18.590499999999999</v>
      </c>
      <c r="T63">
        <v>0</v>
      </c>
      <c r="U63">
        <v>382.5</v>
      </c>
      <c r="V63">
        <v>18.1401</v>
      </c>
      <c r="W63">
        <v>34.799309999999998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54.567</v>
      </c>
      <c r="AL63">
        <v>1.3944000000000001</v>
      </c>
      <c r="AM63">
        <v>0</v>
      </c>
      <c r="AN63">
        <v>0.82259000000000004</v>
      </c>
      <c r="AO63">
        <v>0</v>
      </c>
      <c r="AP63">
        <v>0.25619999999999998</v>
      </c>
      <c r="AQ63">
        <v>12.6</v>
      </c>
      <c r="AR63">
        <v>8.8320000000000007</v>
      </c>
      <c r="AS63">
        <v>4.9772400000000001</v>
      </c>
      <c r="AT63">
        <v>14.999949000000001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1860.7146990000001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382</v>
      </c>
      <c r="L64">
        <v>363.42500000000001</v>
      </c>
      <c r="M64">
        <v>92</v>
      </c>
      <c r="N64">
        <v>59.06</v>
      </c>
      <c r="O64">
        <v>110.95408500000001</v>
      </c>
      <c r="P64">
        <v>125.58750000000001</v>
      </c>
      <c r="Q64">
        <v>8.7917000000000005</v>
      </c>
      <c r="R64">
        <v>36.622999999999998</v>
      </c>
      <c r="S64">
        <v>18.590499999999999</v>
      </c>
      <c r="T64">
        <v>0</v>
      </c>
      <c r="U64">
        <v>382.5</v>
      </c>
      <c r="V64">
        <v>18.1401</v>
      </c>
      <c r="W64">
        <v>34.799309999999998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54.567</v>
      </c>
      <c r="AL64">
        <v>1.3944000000000001</v>
      </c>
      <c r="AM64">
        <v>0</v>
      </c>
      <c r="AN64">
        <v>0.82259000000000004</v>
      </c>
      <c r="AO64">
        <v>0</v>
      </c>
      <c r="AP64">
        <v>0.25619999999999998</v>
      </c>
      <c r="AQ64">
        <v>15.561</v>
      </c>
      <c r="AR64">
        <v>8.8320000000000007</v>
      </c>
      <c r="AS64">
        <v>4.9772400000000001</v>
      </c>
      <c r="AT64">
        <v>14.999949000000001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1906.750051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449.35890000000001</v>
      </c>
      <c r="L65">
        <v>425.42500000000001</v>
      </c>
      <c r="M65">
        <v>92</v>
      </c>
      <c r="N65">
        <v>59.06</v>
      </c>
      <c r="O65">
        <v>117.54958499999999</v>
      </c>
      <c r="P65">
        <v>125.58750000000001</v>
      </c>
      <c r="Q65">
        <v>9.1388999999999996</v>
      </c>
      <c r="R65">
        <v>36.622999999999998</v>
      </c>
      <c r="S65">
        <v>22.683723000000001</v>
      </c>
      <c r="T65">
        <v>0</v>
      </c>
      <c r="U65">
        <v>382.5</v>
      </c>
      <c r="V65">
        <v>18.1401</v>
      </c>
      <c r="W65">
        <v>34.799309999999998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54.567</v>
      </c>
      <c r="AL65">
        <v>1.3944000000000001</v>
      </c>
      <c r="AM65">
        <v>0</v>
      </c>
      <c r="AN65">
        <v>0.82259000000000004</v>
      </c>
      <c r="AO65">
        <v>0</v>
      </c>
      <c r="AP65">
        <v>0.25619999999999998</v>
      </c>
      <c r="AQ65">
        <v>21.294</v>
      </c>
      <c r="AR65">
        <v>8.8320000000000007</v>
      </c>
      <c r="AS65">
        <v>4.9772400000000001</v>
      </c>
      <c r="AT65">
        <v>14.999949000000001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2052.8778740000002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506.12181700000002</v>
      </c>
      <c r="L66">
        <v>525.42499999999995</v>
      </c>
      <c r="M66">
        <v>92</v>
      </c>
      <c r="N66">
        <v>59.06</v>
      </c>
      <c r="O66">
        <v>123.007829</v>
      </c>
      <c r="P66">
        <v>125.58750000000001</v>
      </c>
      <c r="Q66">
        <v>9.1388999999999996</v>
      </c>
      <c r="R66">
        <v>36.622999999999998</v>
      </c>
      <c r="S66">
        <v>22.687000000000001</v>
      </c>
      <c r="T66">
        <v>0</v>
      </c>
      <c r="U66">
        <v>382.5</v>
      </c>
      <c r="V66">
        <v>18.1401</v>
      </c>
      <c r="W66">
        <v>34.799309999999998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54.567</v>
      </c>
      <c r="AL66">
        <v>1.3944000000000001</v>
      </c>
      <c r="AM66">
        <v>0</v>
      </c>
      <c r="AN66">
        <v>0.82259000000000004</v>
      </c>
      <c r="AO66">
        <v>0</v>
      </c>
      <c r="AP66">
        <v>0.25619999999999998</v>
      </c>
      <c r="AQ66">
        <v>31.122</v>
      </c>
      <c r="AR66">
        <v>8.8320000000000007</v>
      </c>
      <c r="AS66">
        <v>4.9772400000000001</v>
      </c>
      <c r="AT66">
        <v>14.999949000000001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2224.930312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681.336816</v>
      </c>
      <c r="L67">
        <v>653.15009999999995</v>
      </c>
      <c r="M67">
        <v>92</v>
      </c>
      <c r="N67">
        <v>59.06</v>
      </c>
      <c r="O67">
        <v>123.66562500000001</v>
      </c>
      <c r="P67">
        <v>125.58750000000001</v>
      </c>
      <c r="Q67">
        <v>10.91</v>
      </c>
      <c r="R67">
        <v>42.390099999999997</v>
      </c>
      <c r="S67">
        <v>26.3901</v>
      </c>
      <c r="T67">
        <v>0</v>
      </c>
      <c r="U67">
        <v>382.5</v>
      </c>
      <c r="V67">
        <v>18.1401</v>
      </c>
      <c r="W67">
        <v>34.799309999999998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54.567</v>
      </c>
      <c r="AL67">
        <v>1.3944000000000001</v>
      </c>
      <c r="AM67">
        <v>0</v>
      </c>
      <c r="AN67">
        <v>0.82259000000000004</v>
      </c>
      <c r="AO67">
        <v>0</v>
      </c>
      <c r="AP67">
        <v>0</v>
      </c>
      <c r="AQ67">
        <v>31.122</v>
      </c>
      <c r="AR67">
        <v>2.76</v>
      </c>
      <c r="AS67">
        <v>4.9772400000000001</v>
      </c>
      <c r="AT67">
        <v>14.999949000000001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2533.441307000001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683.12912700000004</v>
      </c>
      <c r="L68">
        <v>653.15009999999995</v>
      </c>
      <c r="M68">
        <v>92</v>
      </c>
      <c r="N68">
        <v>59.06</v>
      </c>
      <c r="O68">
        <v>123.66562500000001</v>
      </c>
      <c r="P68">
        <v>125.58750000000001</v>
      </c>
      <c r="Q68">
        <v>10.91</v>
      </c>
      <c r="R68">
        <v>42.390099999999997</v>
      </c>
      <c r="S68">
        <v>26.3901</v>
      </c>
      <c r="T68">
        <v>0</v>
      </c>
      <c r="U68">
        <v>382.5</v>
      </c>
      <c r="V68">
        <v>18.1401</v>
      </c>
      <c r="W68">
        <v>34.799309999999998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54.567</v>
      </c>
      <c r="AL68">
        <v>1.3944000000000001</v>
      </c>
      <c r="AM68">
        <v>0</v>
      </c>
      <c r="AN68">
        <v>0.82259000000000004</v>
      </c>
      <c r="AO68">
        <v>0</v>
      </c>
      <c r="AP68">
        <v>0</v>
      </c>
      <c r="AQ68">
        <v>31.122</v>
      </c>
      <c r="AR68">
        <v>2.76</v>
      </c>
      <c r="AS68">
        <v>4.9772400000000001</v>
      </c>
      <c r="AT68">
        <v>14.999949000000001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2535.2336180000011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683.12912700000004</v>
      </c>
      <c r="L69">
        <v>653.15250000000003</v>
      </c>
      <c r="M69">
        <v>92</v>
      </c>
      <c r="N69">
        <v>59.06</v>
      </c>
      <c r="O69">
        <v>123.66562500000001</v>
      </c>
      <c r="P69">
        <v>125.58750000000001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382.5</v>
      </c>
      <c r="V69">
        <v>18.140333999999999</v>
      </c>
      <c r="W69">
        <v>34.799309999999998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17.045999999999999</v>
      </c>
      <c r="AI69">
        <v>0</v>
      </c>
      <c r="AJ69">
        <v>0</v>
      </c>
      <c r="AK69">
        <v>54.567</v>
      </c>
      <c r="AL69">
        <v>1.3944000000000001</v>
      </c>
      <c r="AM69">
        <v>0</v>
      </c>
      <c r="AN69">
        <v>0.82259000000000004</v>
      </c>
      <c r="AO69">
        <v>0</v>
      </c>
      <c r="AP69">
        <v>0</v>
      </c>
      <c r="AQ69">
        <v>46.683</v>
      </c>
      <c r="AR69">
        <v>4.4160000000000004</v>
      </c>
      <c r="AS69">
        <v>4.9772400000000001</v>
      </c>
      <c r="AT69">
        <v>14.999949000000001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2569.5039680000009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683.12912700000004</v>
      </c>
      <c r="L70">
        <v>653.15250000000003</v>
      </c>
      <c r="M70">
        <v>92</v>
      </c>
      <c r="N70">
        <v>59.06</v>
      </c>
      <c r="O70">
        <v>123.66562500000001</v>
      </c>
      <c r="P70">
        <v>125.58750000000001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382.5</v>
      </c>
      <c r="V70">
        <v>18.140333999999999</v>
      </c>
      <c r="W70">
        <v>34.799309999999998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44.982500000000002</v>
      </c>
      <c r="AI70">
        <v>0</v>
      </c>
      <c r="AJ70">
        <v>0</v>
      </c>
      <c r="AK70">
        <v>54.567</v>
      </c>
      <c r="AL70">
        <v>1.3944000000000001</v>
      </c>
      <c r="AM70">
        <v>0</v>
      </c>
      <c r="AN70">
        <v>0.82259000000000004</v>
      </c>
      <c r="AO70">
        <v>0</v>
      </c>
      <c r="AP70">
        <v>0</v>
      </c>
      <c r="AQ70">
        <v>46.683</v>
      </c>
      <c r="AR70">
        <v>4.4160000000000004</v>
      </c>
      <c r="AS70">
        <v>4.9772400000000001</v>
      </c>
      <c r="AT70">
        <v>14.999949000000001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2597.4404680000011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683.12912700000004</v>
      </c>
      <c r="L71">
        <v>653.15250000000003</v>
      </c>
      <c r="M71">
        <v>92</v>
      </c>
      <c r="N71">
        <v>59.06</v>
      </c>
      <c r="O71">
        <v>123.66562500000001</v>
      </c>
      <c r="P71">
        <v>125.58750000000001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382.5</v>
      </c>
      <c r="V71">
        <v>18.140333999999999</v>
      </c>
      <c r="W71">
        <v>34.799309999999998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70.172700000000006</v>
      </c>
      <c r="AI71">
        <v>0</v>
      </c>
      <c r="AJ71">
        <v>0</v>
      </c>
      <c r="AK71">
        <v>54.567</v>
      </c>
      <c r="AL71">
        <v>1.3944000000000001</v>
      </c>
      <c r="AM71">
        <v>0</v>
      </c>
      <c r="AN71">
        <v>0.82259000000000004</v>
      </c>
      <c r="AO71">
        <v>0</v>
      </c>
      <c r="AP71">
        <v>0</v>
      </c>
      <c r="AQ71">
        <v>46.683</v>
      </c>
      <c r="AR71">
        <v>6.6239999999999997</v>
      </c>
      <c r="AS71">
        <v>4.9772400000000001</v>
      </c>
      <c r="AT71">
        <v>14.999949000000001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2624.8386680000008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683.12912700000004</v>
      </c>
      <c r="L72">
        <v>653.15250000000003</v>
      </c>
      <c r="M72">
        <v>92</v>
      </c>
      <c r="N72">
        <v>59.06</v>
      </c>
      <c r="O72">
        <v>123.66562500000001</v>
      </c>
      <c r="P72">
        <v>125.58750000000001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382.5</v>
      </c>
      <c r="V72">
        <v>18.140333999999999</v>
      </c>
      <c r="W72">
        <v>34.799309999999998</v>
      </c>
      <c r="X72">
        <v>147.515625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16.478852</v>
      </c>
      <c r="AF72">
        <v>17.748000000000001</v>
      </c>
      <c r="AG72">
        <v>0</v>
      </c>
      <c r="AH72">
        <v>75.760000000000005</v>
      </c>
      <c r="AI72">
        <v>0</v>
      </c>
      <c r="AJ72">
        <v>0</v>
      </c>
      <c r="AK72">
        <v>54.567</v>
      </c>
      <c r="AL72">
        <v>1.3944000000000001</v>
      </c>
      <c r="AM72">
        <v>0</v>
      </c>
      <c r="AN72">
        <v>0.82259000000000004</v>
      </c>
      <c r="AO72">
        <v>0</v>
      </c>
      <c r="AP72">
        <v>0</v>
      </c>
      <c r="AQ72">
        <v>46.683</v>
      </c>
      <c r="AR72">
        <v>6.6239999999999997</v>
      </c>
      <c r="AS72">
        <v>4.9772400000000001</v>
      </c>
      <c r="AT72">
        <v>14.999949000000001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2639.2999680000012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683.12912700000004</v>
      </c>
      <c r="L73">
        <v>653.15250000000003</v>
      </c>
      <c r="M73">
        <v>92</v>
      </c>
      <c r="N73">
        <v>59.06</v>
      </c>
      <c r="O73">
        <v>123.66562500000001</v>
      </c>
      <c r="P73">
        <v>125.58750000000001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382.5</v>
      </c>
      <c r="V73">
        <v>18.140333999999999</v>
      </c>
      <c r="W73">
        <v>34.799309999999998</v>
      </c>
      <c r="X73">
        <v>147.515625</v>
      </c>
      <c r="Y73">
        <v>0</v>
      </c>
      <c r="Z73">
        <v>1.1000000000000001</v>
      </c>
      <c r="AA73">
        <v>7.0309999999999997</v>
      </c>
      <c r="AB73">
        <v>6.665</v>
      </c>
      <c r="AC73">
        <v>9.6778399999999998</v>
      </c>
      <c r="AD73">
        <v>9.1360360000000007</v>
      </c>
      <c r="AE73">
        <v>32.957704</v>
      </c>
      <c r="AF73">
        <v>26.622</v>
      </c>
      <c r="AG73">
        <v>0</v>
      </c>
      <c r="AH73">
        <v>75.760000000000005</v>
      </c>
      <c r="AI73">
        <v>3.819</v>
      </c>
      <c r="AJ73">
        <v>0</v>
      </c>
      <c r="AK73">
        <v>54.567</v>
      </c>
      <c r="AL73">
        <v>1.3944000000000001</v>
      </c>
      <c r="AM73">
        <v>4.5321999999999996</v>
      </c>
      <c r="AN73">
        <v>0.82259000000000004</v>
      </c>
      <c r="AO73">
        <v>0</v>
      </c>
      <c r="AP73">
        <v>0</v>
      </c>
      <c r="AQ73">
        <v>46.683</v>
      </c>
      <c r="AR73">
        <v>8.8320000000000007</v>
      </c>
      <c r="AS73">
        <v>4.9772400000000001</v>
      </c>
      <c r="AT73">
        <v>14.999949000000001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2708.8218960000004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683.12912700000004</v>
      </c>
      <c r="L74">
        <v>653.15250000000003</v>
      </c>
      <c r="M74">
        <v>92</v>
      </c>
      <c r="N74">
        <v>59.06</v>
      </c>
      <c r="O74">
        <v>123.66562500000001</v>
      </c>
      <c r="P74">
        <v>125.58750000000001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382.5</v>
      </c>
      <c r="V74">
        <v>18.140333999999999</v>
      </c>
      <c r="W74">
        <v>34.799309999999998</v>
      </c>
      <c r="X74">
        <v>147.515625</v>
      </c>
      <c r="Y74">
        <v>0</v>
      </c>
      <c r="Z74">
        <v>13.041600000000001</v>
      </c>
      <c r="AA74">
        <v>13.904</v>
      </c>
      <c r="AB74">
        <v>39.510120000000001</v>
      </c>
      <c r="AC74">
        <v>29.062808</v>
      </c>
      <c r="AD74">
        <v>18.272072000000001</v>
      </c>
      <c r="AE74">
        <v>49.436556000000003</v>
      </c>
      <c r="AF74">
        <v>35.496000000000002</v>
      </c>
      <c r="AG74">
        <v>0</v>
      </c>
      <c r="AH74">
        <v>111.746</v>
      </c>
      <c r="AI74">
        <v>16.350411999999999</v>
      </c>
      <c r="AJ74">
        <v>0</v>
      </c>
      <c r="AK74">
        <v>54.567</v>
      </c>
      <c r="AL74">
        <v>1.3944000000000001</v>
      </c>
      <c r="AM74">
        <v>10.536032000000001</v>
      </c>
      <c r="AN74">
        <v>0.82259000000000004</v>
      </c>
      <c r="AO74">
        <v>0</v>
      </c>
      <c r="AP74">
        <v>0</v>
      </c>
      <c r="AQ74">
        <v>46.683</v>
      </c>
      <c r="AR74">
        <v>8.8320000000000007</v>
      </c>
      <c r="AS74">
        <v>4.9772400000000001</v>
      </c>
      <c r="AT74">
        <v>14.999949000000001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2868.8767160000011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683.12912700000004</v>
      </c>
      <c r="L75">
        <v>653.15250000000003</v>
      </c>
      <c r="M75">
        <v>92</v>
      </c>
      <c r="N75">
        <v>59.06</v>
      </c>
      <c r="O75">
        <v>123.66562500000001</v>
      </c>
      <c r="P75">
        <v>125.58750000000001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382.5</v>
      </c>
      <c r="V75">
        <v>18.140333999999999</v>
      </c>
      <c r="W75">
        <v>34.799309999999998</v>
      </c>
      <c r="X75">
        <v>147.515625</v>
      </c>
      <c r="Y75">
        <v>0</v>
      </c>
      <c r="Z75">
        <v>13.041600000000001</v>
      </c>
      <c r="AA75">
        <v>22.12</v>
      </c>
      <c r="AB75">
        <v>39.510120000000001</v>
      </c>
      <c r="AC75">
        <v>29.062808</v>
      </c>
      <c r="AD75">
        <v>27.408107999999999</v>
      </c>
      <c r="AE75">
        <v>49.436556000000003</v>
      </c>
      <c r="AF75">
        <v>35.496000000000002</v>
      </c>
      <c r="AG75">
        <v>0</v>
      </c>
      <c r="AH75">
        <v>140.34540000000001</v>
      </c>
      <c r="AI75">
        <v>16.350411999999999</v>
      </c>
      <c r="AJ75">
        <v>0</v>
      </c>
      <c r="AK75">
        <v>54.567</v>
      </c>
      <c r="AL75">
        <v>6.9720000000000004</v>
      </c>
      <c r="AM75">
        <v>10.536032000000001</v>
      </c>
      <c r="AN75">
        <v>0.82259000000000004</v>
      </c>
      <c r="AO75">
        <v>0</v>
      </c>
      <c r="AP75">
        <v>0</v>
      </c>
      <c r="AQ75">
        <v>46.683</v>
      </c>
      <c r="AR75">
        <v>8.8320000000000007</v>
      </c>
      <c r="AS75">
        <v>4.9772400000000001</v>
      </c>
      <c r="AT75">
        <v>14.999949000000001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2920.405752000001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683.12912700000004</v>
      </c>
      <c r="L76">
        <v>653.15250000000003</v>
      </c>
      <c r="M76">
        <v>92</v>
      </c>
      <c r="N76">
        <v>59.06</v>
      </c>
      <c r="O76">
        <v>123.66562500000001</v>
      </c>
      <c r="P76">
        <v>125.58750000000001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382.5</v>
      </c>
      <c r="V76">
        <v>18.140333999999999</v>
      </c>
      <c r="W76">
        <v>34.799309999999998</v>
      </c>
      <c r="X76">
        <v>147.515625</v>
      </c>
      <c r="Y76">
        <v>0</v>
      </c>
      <c r="Z76">
        <v>13.041600000000001</v>
      </c>
      <c r="AA76">
        <v>26.07</v>
      </c>
      <c r="AB76">
        <v>39.510120000000001</v>
      </c>
      <c r="AC76">
        <v>29.062808</v>
      </c>
      <c r="AD76">
        <v>27.408107999999999</v>
      </c>
      <c r="AE76">
        <v>49.436556000000003</v>
      </c>
      <c r="AF76">
        <v>35.496000000000002</v>
      </c>
      <c r="AG76">
        <v>0</v>
      </c>
      <c r="AH76">
        <v>140.34540000000001</v>
      </c>
      <c r="AI76">
        <v>16.350411999999999</v>
      </c>
      <c r="AJ76">
        <v>0</v>
      </c>
      <c r="AK76">
        <v>54.567</v>
      </c>
      <c r="AL76">
        <v>55.776000000000003</v>
      </c>
      <c r="AM76">
        <v>10.536032000000001</v>
      </c>
      <c r="AN76">
        <v>0.82259000000000004</v>
      </c>
      <c r="AO76">
        <v>0</v>
      </c>
      <c r="AP76">
        <v>0</v>
      </c>
      <c r="AQ76">
        <v>46.683</v>
      </c>
      <c r="AR76">
        <v>8.8320000000000007</v>
      </c>
      <c r="AS76">
        <v>4.9772400000000001</v>
      </c>
      <c r="AT76">
        <v>14.999949000000001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2973.1597520000009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683.12912700000004</v>
      </c>
      <c r="L77">
        <v>653.15250000000003</v>
      </c>
      <c r="M77">
        <v>92</v>
      </c>
      <c r="N77">
        <v>59.06</v>
      </c>
      <c r="O77">
        <v>123.66562500000001</v>
      </c>
      <c r="P77">
        <v>125.58750000000001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382.5</v>
      </c>
      <c r="V77">
        <v>18.140333999999999</v>
      </c>
      <c r="W77">
        <v>34.799309999999998</v>
      </c>
      <c r="X77">
        <v>147.515625</v>
      </c>
      <c r="Y77">
        <v>0</v>
      </c>
      <c r="Z77">
        <v>13.041600000000001</v>
      </c>
      <c r="AA77">
        <v>26.07</v>
      </c>
      <c r="AB77">
        <v>39.510120000000001</v>
      </c>
      <c r="AC77">
        <v>29.062808</v>
      </c>
      <c r="AD77">
        <v>27.408107999999999</v>
      </c>
      <c r="AE77">
        <v>49.436556000000003</v>
      </c>
      <c r="AF77">
        <v>35.496000000000002</v>
      </c>
      <c r="AG77">
        <v>0</v>
      </c>
      <c r="AH77">
        <v>132.58000000000001</v>
      </c>
      <c r="AI77">
        <v>16.350411999999999</v>
      </c>
      <c r="AJ77">
        <v>0</v>
      </c>
      <c r="AK77">
        <v>54.567</v>
      </c>
      <c r="AL77">
        <v>55.776000000000003</v>
      </c>
      <c r="AM77">
        <v>10.536032000000001</v>
      </c>
      <c r="AN77">
        <v>0.82259000000000004</v>
      </c>
      <c r="AO77">
        <v>0</v>
      </c>
      <c r="AP77">
        <v>0</v>
      </c>
      <c r="AQ77">
        <v>46.683</v>
      </c>
      <c r="AR77">
        <v>8.2799999999999994</v>
      </c>
      <c r="AS77">
        <v>4.9772400000000001</v>
      </c>
      <c r="AT77">
        <v>14.999949000000001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2964.842352000001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683.12912700000004</v>
      </c>
      <c r="L78">
        <v>653.15250000000003</v>
      </c>
      <c r="M78">
        <v>92</v>
      </c>
      <c r="N78">
        <v>59.06</v>
      </c>
      <c r="O78">
        <v>123.66562500000001</v>
      </c>
      <c r="P78">
        <v>125.58750000000001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382.5</v>
      </c>
      <c r="V78">
        <v>18.140333999999999</v>
      </c>
      <c r="W78">
        <v>34.799309999999998</v>
      </c>
      <c r="X78">
        <v>147.515625</v>
      </c>
      <c r="Y78">
        <v>0</v>
      </c>
      <c r="Z78">
        <v>13.041600000000001</v>
      </c>
      <c r="AA78">
        <v>26.07</v>
      </c>
      <c r="AB78">
        <v>39.510120000000001</v>
      </c>
      <c r="AC78">
        <v>29.062808</v>
      </c>
      <c r="AD78">
        <v>27.408107999999999</v>
      </c>
      <c r="AE78">
        <v>49.436556000000003</v>
      </c>
      <c r="AF78">
        <v>35.496000000000002</v>
      </c>
      <c r="AG78">
        <v>0</v>
      </c>
      <c r="AH78">
        <v>132.58000000000001</v>
      </c>
      <c r="AI78">
        <v>16.350411999999999</v>
      </c>
      <c r="AJ78">
        <v>0</v>
      </c>
      <c r="AK78">
        <v>54.567</v>
      </c>
      <c r="AL78">
        <v>55.776000000000003</v>
      </c>
      <c r="AM78">
        <v>15.804048</v>
      </c>
      <c r="AN78">
        <v>0.82259000000000004</v>
      </c>
      <c r="AO78">
        <v>0</v>
      </c>
      <c r="AP78">
        <v>0</v>
      </c>
      <c r="AQ78">
        <v>46.683</v>
      </c>
      <c r="AR78">
        <v>8.2799999999999994</v>
      </c>
      <c r="AS78">
        <v>4.9772400000000001</v>
      </c>
      <c r="AT78">
        <v>14.999949000000001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2970.110368000001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683.12912700000004</v>
      </c>
      <c r="L79">
        <v>653.15250000000003</v>
      </c>
      <c r="M79">
        <v>92</v>
      </c>
      <c r="N79">
        <v>59.06</v>
      </c>
      <c r="O79">
        <v>123.66562500000001</v>
      </c>
      <c r="P79">
        <v>125.58750000000001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382.5</v>
      </c>
      <c r="V79">
        <v>18.140333999999999</v>
      </c>
      <c r="W79">
        <v>34.799309999999998</v>
      </c>
      <c r="X79">
        <v>147.515625</v>
      </c>
      <c r="Y79">
        <v>0</v>
      </c>
      <c r="Z79">
        <v>13.041600000000001</v>
      </c>
      <c r="AA79">
        <v>26.07</v>
      </c>
      <c r="AB79">
        <v>39.510120000000001</v>
      </c>
      <c r="AC79">
        <v>29.062808</v>
      </c>
      <c r="AD79">
        <v>27.408107999999999</v>
      </c>
      <c r="AE79">
        <v>49.436556000000003</v>
      </c>
      <c r="AF79">
        <v>35.496000000000002</v>
      </c>
      <c r="AG79">
        <v>0</v>
      </c>
      <c r="AH79">
        <v>111.746</v>
      </c>
      <c r="AI79">
        <v>16.350411999999999</v>
      </c>
      <c r="AJ79">
        <v>0</v>
      </c>
      <c r="AK79">
        <v>54.567</v>
      </c>
      <c r="AL79">
        <v>55.776000000000003</v>
      </c>
      <c r="AM79">
        <v>15.804048</v>
      </c>
      <c r="AN79">
        <v>0.82259000000000004</v>
      </c>
      <c r="AO79">
        <v>0</v>
      </c>
      <c r="AP79">
        <v>0</v>
      </c>
      <c r="AQ79">
        <v>46.683</v>
      </c>
      <c r="AR79">
        <v>8.2799999999999994</v>
      </c>
      <c r="AS79">
        <v>4.9772400000000001</v>
      </c>
      <c r="AT79">
        <v>14.999949000000001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2949.2763680000012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683.12912700000004</v>
      </c>
      <c r="L80">
        <v>653.15250000000003</v>
      </c>
      <c r="M80">
        <v>92</v>
      </c>
      <c r="N80">
        <v>59.06</v>
      </c>
      <c r="O80">
        <v>123.66562500000001</v>
      </c>
      <c r="P80">
        <v>125.58750000000001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382.5</v>
      </c>
      <c r="V80">
        <v>18.140333999999999</v>
      </c>
      <c r="W80">
        <v>34.799309999999998</v>
      </c>
      <c r="X80">
        <v>147.515625</v>
      </c>
      <c r="Y80">
        <v>0</v>
      </c>
      <c r="Z80">
        <v>6.5208000000000004</v>
      </c>
      <c r="AA80">
        <v>14.04936</v>
      </c>
      <c r="AB80">
        <v>6.665</v>
      </c>
      <c r="AC80">
        <v>9.6778399999999998</v>
      </c>
      <c r="AD80">
        <v>18.272072000000001</v>
      </c>
      <c r="AE80">
        <v>32.957704</v>
      </c>
      <c r="AF80">
        <v>17.748000000000001</v>
      </c>
      <c r="AG80">
        <v>0</v>
      </c>
      <c r="AH80">
        <v>74.813000000000002</v>
      </c>
      <c r="AI80">
        <v>3.819</v>
      </c>
      <c r="AJ80">
        <v>0</v>
      </c>
      <c r="AK80">
        <v>54.567</v>
      </c>
      <c r="AL80">
        <v>6.9720000000000004</v>
      </c>
      <c r="AM80">
        <v>15.804048</v>
      </c>
      <c r="AN80">
        <v>0.82259000000000004</v>
      </c>
      <c r="AO80">
        <v>0</v>
      </c>
      <c r="AP80">
        <v>0</v>
      </c>
      <c r="AQ80">
        <v>46.683</v>
      </c>
      <c r="AR80">
        <v>8.2799999999999994</v>
      </c>
      <c r="AS80">
        <v>4.9772400000000001</v>
      </c>
      <c r="AT80">
        <v>14.999949000000001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2736.873540000001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683.12912700000004</v>
      </c>
      <c r="L81">
        <v>653.15250000000003</v>
      </c>
      <c r="M81">
        <v>92</v>
      </c>
      <c r="N81">
        <v>59.06</v>
      </c>
      <c r="O81">
        <v>123.66562500000001</v>
      </c>
      <c r="P81">
        <v>125.58750000000001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382.5</v>
      </c>
      <c r="V81">
        <v>18.140333999999999</v>
      </c>
      <c r="W81">
        <v>34.799309999999998</v>
      </c>
      <c r="X81">
        <v>147.515625</v>
      </c>
      <c r="Y81">
        <v>0</v>
      </c>
      <c r="Z81">
        <v>6.5208000000000004</v>
      </c>
      <c r="AA81">
        <v>6.32</v>
      </c>
      <c r="AB81">
        <v>0</v>
      </c>
      <c r="AC81">
        <v>0</v>
      </c>
      <c r="AD81">
        <v>9.1360360000000007</v>
      </c>
      <c r="AE81">
        <v>16.478852</v>
      </c>
      <c r="AF81">
        <v>8.8740000000000006</v>
      </c>
      <c r="AG81">
        <v>0</v>
      </c>
      <c r="AH81">
        <v>40.247500000000002</v>
      </c>
      <c r="AI81">
        <v>0</v>
      </c>
      <c r="AJ81">
        <v>0</v>
      </c>
      <c r="AK81">
        <v>54.567</v>
      </c>
      <c r="AL81">
        <v>1.3944000000000001</v>
      </c>
      <c r="AM81">
        <v>15.804048</v>
      </c>
      <c r="AN81">
        <v>0.82259000000000004</v>
      </c>
      <c r="AO81">
        <v>0</v>
      </c>
      <c r="AP81">
        <v>0</v>
      </c>
      <c r="AQ81">
        <v>46.683</v>
      </c>
      <c r="AR81">
        <v>8.2799999999999994</v>
      </c>
      <c r="AS81">
        <v>4.9772400000000001</v>
      </c>
      <c r="AT81">
        <v>14.999949000000001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2634.3503520000008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683.12912700000004</v>
      </c>
      <c r="L82">
        <v>653.15250000000003</v>
      </c>
      <c r="M82">
        <v>92</v>
      </c>
      <c r="N82">
        <v>59.06</v>
      </c>
      <c r="O82">
        <v>123.66562500000001</v>
      </c>
      <c r="P82">
        <v>125.58750000000001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382.5</v>
      </c>
      <c r="V82">
        <v>18.140333999999999</v>
      </c>
      <c r="W82">
        <v>34.799309999999998</v>
      </c>
      <c r="X82">
        <v>147.515625</v>
      </c>
      <c r="Y82">
        <v>0</v>
      </c>
      <c r="Z82">
        <v>6.5208000000000004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0</v>
      </c>
      <c r="AH82">
        <v>30.303999999999998</v>
      </c>
      <c r="AI82">
        <v>0</v>
      </c>
      <c r="AJ82">
        <v>0</v>
      </c>
      <c r="AK82">
        <v>54.567</v>
      </c>
      <c r="AL82">
        <v>1.3944000000000001</v>
      </c>
      <c r="AM82">
        <v>9.7309000000000001</v>
      </c>
      <c r="AN82">
        <v>0.82259000000000004</v>
      </c>
      <c r="AO82">
        <v>0</v>
      </c>
      <c r="AP82">
        <v>0</v>
      </c>
      <c r="AQ82">
        <v>46.683</v>
      </c>
      <c r="AR82">
        <v>35.328000000000003</v>
      </c>
      <c r="AS82">
        <v>4.9772400000000001</v>
      </c>
      <c r="AT82">
        <v>14.999949000000001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2629.9256680000008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683.12912700000004</v>
      </c>
      <c r="L83">
        <v>618.50250000000005</v>
      </c>
      <c r="M83">
        <v>92</v>
      </c>
      <c r="N83">
        <v>59.06</v>
      </c>
      <c r="O83">
        <v>123.66562500000001</v>
      </c>
      <c r="P83">
        <v>125.58750000000001</v>
      </c>
      <c r="Q83">
        <v>10.91</v>
      </c>
      <c r="R83">
        <v>42.390099999999997</v>
      </c>
      <c r="S83">
        <v>26.3901</v>
      </c>
      <c r="T83">
        <v>0</v>
      </c>
      <c r="U83">
        <v>382.5</v>
      </c>
      <c r="V83">
        <v>18.1401</v>
      </c>
      <c r="W83">
        <v>34.799309999999998</v>
      </c>
      <c r="X83">
        <v>147.515625</v>
      </c>
      <c r="Y83">
        <v>0</v>
      </c>
      <c r="Z83">
        <v>6.5208000000000004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0</v>
      </c>
      <c r="AH83">
        <v>17.045999999999999</v>
      </c>
      <c r="AI83">
        <v>0</v>
      </c>
      <c r="AJ83">
        <v>0</v>
      </c>
      <c r="AK83">
        <v>54.567</v>
      </c>
      <c r="AL83">
        <v>1.3944000000000001</v>
      </c>
      <c r="AM83">
        <v>0</v>
      </c>
      <c r="AN83">
        <v>0.82259000000000004</v>
      </c>
      <c r="AO83">
        <v>0</v>
      </c>
      <c r="AP83">
        <v>0</v>
      </c>
      <c r="AQ83">
        <v>46.683</v>
      </c>
      <c r="AR83">
        <v>35.328000000000003</v>
      </c>
      <c r="AS83">
        <v>4.9772400000000001</v>
      </c>
      <c r="AT83">
        <v>14.999949000000001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2572.2818180000004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683.12912700000004</v>
      </c>
      <c r="L84">
        <v>583.85249999999996</v>
      </c>
      <c r="M84">
        <v>92</v>
      </c>
      <c r="N84">
        <v>59.06</v>
      </c>
      <c r="O84">
        <v>123.66562500000001</v>
      </c>
      <c r="P84">
        <v>125.58750000000001</v>
      </c>
      <c r="Q84">
        <v>10.91</v>
      </c>
      <c r="R84">
        <v>42.390099999999997</v>
      </c>
      <c r="S84">
        <v>26.3901</v>
      </c>
      <c r="T84">
        <v>0</v>
      </c>
      <c r="U84">
        <v>382.5</v>
      </c>
      <c r="V84">
        <v>18.1401</v>
      </c>
      <c r="W84">
        <v>34.799309999999998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0</v>
      </c>
      <c r="AI84">
        <v>0</v>
      </c>
      <c r="AJ84">
        <v>0</v>
      </c>
      <c r="AK84">
        <v>54.567</v>
      </c>
      <c r="AL84">
        <v>1.3944000000000001</v>
      </c>
      <c r="AM84">
        <v>0</v>
      </c>
      <c r="AN84">
        <v>0.82259000000000004</v>
      </c>
      <c r="AO84">
        <v>0</v>
      </c>
      <c r="AP84">
        <v>0</v>
      </c>
      <c r="AQ84">
        <v>46.683</v>
      </c>
      <c r="AR84">
        <v>2.6496</v>
      </c>
      <c r="AS84">
        <v>4.9772400000000001</v>
      </c>
      <c r="AT84">
        <v>14.999949000000001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2481.3866180000014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683.12912700000004</v>
      </c>
      <c r="L85">
        <v>549.20000000000005</v>
      </c>
      <c r="M85">
        <v>92</v>
      </c>
      <c r="N85">
        <v>59.06</v>
      </c>
      <c r="O85">
        <v>123.66562500000001</v>
      </c>
      <c r="P85">
        <v>125.58750000000001</v>
      </c>
      <c r="Q85">
        <v>10.91</v>
      </c>
      <c r="R85">
        <v>42.390099999999997</v>
      </c>
      <c r="S85">
        <v>26.3901</v>
      </c>
      <c r="T85">
        <v>0</v>
      </c>
      <c r="U85">
        <v>382.5</v>
      </c>
      <c r="V85">
        <v>18.1401</v>
      </c>
      <c r="W85">
        <v>34.799309999999998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0</v>
      </c>
      <c r="AI85">
        <v>0</v>
      </c>
      <c r="AJ85">
        <v>0</v>
      </c>
      <c r="AK85">
        <v>54.567</v>
      </c>
      <c r="AL85">
        <v>1.3944000000000001</v>
      </c>
      <c r="AM85">
        <v>0</v>
      </c>
      <c r="AN85">
        <v>0.82259000000000004</v>
      </c>
      <c r="AO85">
        <v>0</v>
      </c>
      <c r="AP85">
        <v>6.4050000000000002</v>
      </c>
      <c r="AQ85">
        <v>46.683</v>
      </c>
      <c r="AR85">
        <v>2.6496</v>
      </c>
      <c r="AS85">
        <v>6.0533999999999999</v>
      </c>
      <c r="AT85">
        <v>14.999949000000001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2454.215278000001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683.12912700000004</v>
      </c>
      <c r="L86">
        <v>514.54999999999995</v>
      </c>
      <c r="M86">
        <v>92</v>
      </c>
      <c r="N86">
        <v>59.06</v>
      </c>
      <c r="O86">
        <v>123.66562500000001</v>
      </c>
      <c r="P86">
        <v>125.58750000000001</v>
      </c>
      <c r="Q86">
        <v>10.91</v>
      </c>
      <c r="R86">
        <v>42.390099999999997</v>
      </c>
      <c r="S86">
        <v>26.3901</v>
      </c>
      <c r="T86">
        <v>0</v>
      </c>
      <c r="U86">
        <v>382.5</v>
      </c>
      <c r="V86">
        <v>18.1401</v>
      </c>
      <c r="W86">
        <v>34.799309999999998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0</v>
      </c>
      <c r="AI86">
        <v>0</v>
      </c>
      <c r="AJ86">
        <v>0</v>
      </c>
      <c r="AK86">
        <v>54.567</v>
      </c>
      <c r="AL86">
        <v>1.3944000000000001</v>
      </c>
      <c r="AM86">
        <v>0</v>
      </c>
      <c r="AN86">
        <v>0.82259000000000004</v>
      </c>
      <c r="AO86">
        <v>0</v>
      </c>
      <c r="AP86">
        <v>6.4050000000000002</v>
      </c>
      <c r="AQ86">
        <v>46.683</v>
      </c>
      <c r="AR86">
        <v>2.6496</v>
      </c>
      <c r="AS86">
        <v>6.0533999999999999</v>
      </c>
      <c r="AT86">
        <v>14.999949000000001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2419.5652780000005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646.89195500000005</v>
      </c>
      <c r="L87">
        <v>419.1825</v>
      </c>
      <c r="M87">
        <v>92</v>
      </c>
      <c r="N87">
        <v>59.06</v>
      </c>
      <c r="O87">
        <v>123.66562500000001</v>
      </c>
      <c r="P87">
        <v>125.58750000000001</v>
      </c>
      <c r="Q87">
        <v>10.545973999999999</v>
      </c>
      <c r="R87">
        <v>42.390099999999997</v>
      </c>
      <c r="S87">
        <v>18.590499999999999</v>
      </c>
      <c r="T87">
        <v>0</v>
      </c>
      <c r="U87">
        <v>382.5</v>
      </c>
      <c r="V87">
        <v>18.1401</v>
      </c>
      <c r="W87">
        <v>34.799309999999998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0</v>
      </c>
      <c r="AI87">
        <v>0</v>
      </c>
      <c r="AJ87">
        <v>0</v>
      </c>
      <c r="AK87">
        <v>54.567</v>
      </c>
      <c r="AL87">
        <v>1.3944000000000001</v>
      </c>
      <c r="AM87">
        <v>0</v>
      </c>
      <c r="AN87">
        <v>0.82259000000000004</v>
      </c>
      <c r="AO87">
        <v>0</v>
      </c>
      <c r="AP87">
        <v>6.4050000000000002</v>
      </c>
      <c r="AQ87">
        <v>46.683</v>
      </c>
      <c r="AR87">
        <v>2.6496</v>
      </c>
      <c r="AS87">
        <v>6.0533999999999999</v>
      </c>
      <c r="AT87">
        <v>14.999949000000001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2279.7969800000005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588.66499999999996</v>
      </c>
      <c r="L88">
        <v>367.28339999999997</v>
      </c>
      <c r="M88">
        <v>92</v>
      </c>
      <c r="N88">
        <v>59.06</v>
      </c>
      <c r="O88">
        <v>123.66562500000001</v>
      </c>
      <c r="P88">
        <v>125.58750000000001</v>
      </c>
      <c r="Q88">
        <v>9.5220789999999997</v>
      </c>
      <c r="R88">
        <v>42.390099999999997</v>
      </c>
      <c r="S88">
        <v>18.480499999999999</v>
      </c>
      <c r="T88">
        <v>0</v>
      </c>
      <c r="U88">
        <v>382.5</v>
      </c>
      <c r="V88">
        <v>18.1401</v>
      </c>
      <c r="W88">
        <v>34.799309999999998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54.567</v>
      </c>
      <c r="AL88">
        <v>1.3944000000000001</v>
      </c>
      <c r="AM88">
        <v>0</v>
      </c>
      <c r="AN88">
        <v>0.82259000000000004</v>
      </c>
      <c r="AO88">
        <v>0</v>
      </c>
      <c r="AP88">
        <v>6.4050000000000002</v>
      </c>
      <c r="AQ88">
        <v>46.683</v>
      </c>
      <c r="AR88">
        <v>2.6496</v>
      </c>
      <c r="AS88">
        <v>6.0533999999999999</v>
      </c>
      <c r="AT88">
        <v>14.999949000000001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2168.5370300000009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588.66499999999996</v>
      </c>
      <c r="L89">
        <v>322.28339999999997</v>
      </c>
      <c r="M89">
        <v>92</v>
      </c>
      <c r="N89">
        <v>59.06</v>
      </c>
      <c r="O89">
        <v>123.66562500000001</v>
      </c>
      <c r="P89">
        <v>125.58750000000001</v>
      </c>
      <c r="Q89">
        <v>8.7516999999999996</v>
      </c>
      <c r="R89">
        <v>30.822623</v>
      </c>
      <c r="S89">
        <v>18.480499999999999</v>
      </c>
      <c r="T89">
        <v>0</v>
      </c>
      <c r="U89">
        <v>382.5</v>
      </c>
      <c r="V89">
        <v>13.5747</v>
      </c>
      <c r="W89">
        <v>34.799309999999998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0</v>
      </c>
      <c r="AI89">
        <v>0</v>
      </c>
      <c r="AJ89">
        <v>0</v>
      </c>
      <c r="AK89">
        <v>54.567</v>
      </c>
      <c r="AL89">
        <v>1.3944000000000001</v>
      </c>
      <c r="AM89">
        <v>0</v>
      </c>
      <c r="AN89">
        <v>0.82259000000000004</v>
      </c>
      <c r="AO89">
        <v>0</v>
      </c>
      <c r="AP89">
        <v>0</v>
      </c>
      <c r="AQ89">
        <v>46.683</v>
      </c>
      <c r="AR89">
        <v>3.0912000000000002</v>
      </c>
      <c r="AS89">
        <v>4.9772400000000001</v>
      </c>
      <c r="AT89">
        <v>14.999949000000001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2099.5942140000002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588.66499999999996</v>
      </c>
      <c r="L90">
        <v>322.28339999999997</v>
      </c>
      <c r="M90">
        <v>92</v>
      </c>
      <c r="N90">
        <v>59.06</v>
      </c>
      <c r="O90">
        <v>123.66562500000001</v>
      </c>
      <c r="P90">
        <v>125.58750000000001</v>
      </c>
      <c r="Q90">
        <v>8.7516999999999996</v>
      </c>
      <c r="R90">
        <v>30.617699999999999</v>
      </c>
      <c r="S90">
        <v>18.480499999999999</v>
      </c>
      <c r="T90">
        <v>0</v>
      </c>
      <c r="U90">
        <v>382.5</v>
      </c>
      <c r="V90">
        <v>13.5747</v>
      </c>
      <c r="W90">
        <v>34.799309999999998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54.567</v>
      </c>
      <c r="AL90">
        <v>1.3944000000000001</v>
      </c>
      <c r="AM90">
        <v>0</v>
      </c>
      <c r="AN90">
        <v>0.82259000000000004</v>
      </c>
      <c r="AO90">
        <v>0</v>
      </c>
      <c r="AP90">
        <v>0</v>
      </c>
      <c r="AQ90">
        <v>31.122</v>
      </c>
      <c r="AR90">
        <v>3.0912000000000002</v>
      </c>
      <c r="AS90">
        <v>4.9772400000000001</v>
      </c>
      <c r="AT90">
        <v>14.999949000000001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2083.8282909999998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588.66499999999996</v>
      </c>
      <c r="L91">
        <v>322.28339999999997</v>
      </c>
      <c r="M91">
        <v>92</v>
      </c>
      <c r="N91">
        <v>59.06</v>
      </c>
      <c r="O91">
        <v>123.66562500000001</v>
      </c>
      <c r="P91">
        <v>125.58750000000001</v>
      </c>
      <c r="Q91">
        <v>8.7516999999999996</v>
      </c>
      <c r="R91">
        <v>30.617699999999999</v>
      </c>
      <c r="S91">
        <v>18.480499999999999</v>
      </c>
      <c r="T91">
        <v>0</v>
      </c>
      <c r="U91">
        <v>382.5</v>
      </c>
      <c r="V91">
        <v>13.5747</v>
      </c>
      <c r="W91">
        <v>34.799309999999998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54.567</v>
      </c>
      <c r="AL91">
        <v>1.3944000000000001</v>
      </c>
      <c r="AM91">
        <v>0</v>
      </c>
      <c r="AN91">
        <v>0.82259000000000004</v>
      </c>
      <c r="AO91">
        <v>0</v>
      </c>
      <c r="AP91">
        <v>0</v>
      </c>
      <c r="AQ91">
        <v>31.122</v>
      </c>
      <c r="AR91">
        <v>3.0912000000000002</v>
      </c>
      <c r="AS91">
        <v>4.9772400000000001</v>
      </c>
      <c r="AT91">
        <v>14.999949000000001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2083.8282909999998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588.66499999999996</v>
      </c>
      <c r="L92">
        <v>322.28339999999997</v>
      </c>
      <c r="M92">
        <v>92</v>
      </c>
      <c r="N92">
        <v>59.06</v>
      </c>
      <c r="O92">
        <v>123.66562500000001</v>
      </c>
      <c r="P92">
        <v>125.58750000000001</v>
      </c>
      <c r="Q92">
        <v>8.7516999999999996</v>
      </c>
      <c r="R92">
        <v>30.617699999999999</v>
      </c>
      <c r="S92">
        <v>18.480499999999999</v>
      </c>
      <c r="T92">
        <v>0</v>
      </c>
      <c r="U92">
        <v>382.5</v>
      </c>
      <c r="V92">
        <v>13.5747</v>
      </c>
      <c r="W92">
        <v>34.799309999999998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54.567</v>
      </c>
      <c r="AL92">
        <v>1.3944000000000001</v>
      </c>
      <c r="AM92">
        <v>0</v>
      </c>
      <c r="AN92">
        <v>0.82259000000000004</v>
      </c>
      <c r="AO92">
        <v>0</v>
      </c>
      <c r="AP92">
        <v>0</v>
      </c>
      <c r="AQ92">
        <v>31.122</v>
      </c>
      <c r="AR92">
        <v>3.0912000000000002</v>
      </c>
      <c r="AS92">
        <v>4.9772400000000001</v>
      </c>
      <c r="AT92">
        <v>14.999949000000001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2083.8282909999998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588.66499999999996</v>
      </c>
      <c r="L93">
        <v>322.28339999999997</v>
      </c>
      <c r="M93">
        <v>92</v>
      </c>
      <c r="N93">
        <v>59.06</v>
      </c>
      <c r="O93">
        <v>123.66562500000001</v>
      </c>
      <c r="P93">
        <v>125.58750000000001</v>
      </c>
      <c r="Q93">
        <v>8.7516999999999996</v>
      </c>
      <c r="R93">
        <v>30.617699999999999</v>
      </c>
      <c r="S93">
        <v>18.480499999999999</v>
      </c>
      <c r="T93">
        <v>0</v>
      </c>
      <c r="U93">
        <v>382.5</v>
      </c>
      <c r="V93">
        <v>8.9671000000000003</v>
      </c>
      <c r="W93">
        <v>34.799309999999998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54.567</v>
      </c>
      <c r="AL93">
        <v>1.3944000000000001</v>
      </c>
      <c r="AM93">
        <v>0</v>
      </c>
      <c r="AN93">
        <v>0.82259000000000004</v>
      </c>
      <c r="AO93">
        <v>0</v>
      </c>
      <c r="AP93">
        <v>0</v>
      </c>
      <c r="AQ93">
        <v>31.122</v>
      </c>
      <c r="AR93">
        <v>3.0912000000000002</v>
      </c>
      <c r="AS93">
        <v>6.0533999999999999</v>
      </c>
      <c r="AT93">
        <v>14.999949000000001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2063.8179990000003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529.61</v>
      </c>
      <c r="L94">
        <v>322.28339999999997</v>
      </c>
      <c r="M94">
        <v>92</v>
      </c>
      <c r="N94">
        <v>59.06</v>
      </c>
      <c r="O94">
        <v>123.66562500000001</v>
      </c>
      <c r="P94">
        <v>125.58750000000001</v>
      </c>
      <c r="Q94">
        <v>8.7516999999999996</v>
      </c>
      <c r="R94">
        <v>30.617699999999999</v>
      </c>
      <c r="S94">
        <v>18.480499999999999</v>
      </c>
      <c r="T94">
        <v>0</v>
      </c>
      <c r="U94">
        <v>382.5</v>
      </c>
      <c r="V94">
        <v>8.9671000000000003</v>
      </c>
      <c r="W94">
        <v>34.799309999999998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54.567</v>
      </c>
      <c r="AL94">
        <v>1.3944000000000001</v>
      </c>
      <c r="AM94">
        <v>0</v>
      </c>
      <c r="AN94">
        <v>0.82259000000000004</v>
      </c>
      <c r="AO94">
        <v>0</v>
      </c>
      <c r="AP94">
        <v>0</v>
      </c>
      <c r="AQ94">
        <v>18.774000000000001</v>
      </c>
      <c r="AR94">
        <v>35.328000000000003</v>
      </c>
      <c r="AS94">
        <v>6.0533999999999999</v>
      </c>
      <c r="AT94">
        <v>14.999949000000001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2024.651799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439.5</v>
      </c>
      <c r="L95">
        <v>322.28339999999997</v>
      </c>
      <c r="M95">
        <v>92</v>
      </c>
      <c r="N95">
        <v>59.06</v>
      </c>
      <c r="O95">
        <v>123.66562500000001</v>
      </c>
      <c r="P95">
        <v>125.58750000000001</v>
      </c>
      <c r="Q95">
        <v>8.7516999999999996</v>
      </c>
      <c r="R95">
        <v>30.617699999999999</v>
      </c>
      <c r="S95">
        <v>18.480499999999999</v>
      </c>
      <c r="T95">
        <v>0</v>
      </c>
      <c r="U95">
        <v>382.5</v>
      </c>
      <c r="V95">
        <v>8.9671000000000003</v>
      </c>
      <c r="W95">
        <v>34.799309999999998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54.567</v>
      </c>
      <c r="AL95">
        <v>1.3944000000000001</v>
      </c>
      <c r="AM95">
        <v>0</v>
      </c>
      <c r="AN95">
        <v>0.82259000000000004</v>
      </c>
      <c r="AO95">
        <v>0</v>
      </c>
      <c r="AP95">
        <v>0</v>
      </c>
      <c r="AQ95">
        <v>15.561</v>
      </c>
      <c r="AR95">
        <v>35.328000000000003</v>
      </c>
      <c r="AS95">
        <v>6.0533999999999999</v>
      </c>
      <c r="AT95">
        <v>14.999949000000001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1931.3287990000001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409.47</v>
      </c>
      <c r="L96">
        <v>322.28339999999997</v>
      </c>
      <c r="M96">
        <v>92</v>
      </c>
      <c r="N96">
        <v>59.06</v>
      </c>
      <c r="O96">
        <v>123.66562500000001</v>
      </c>
      <c r="P96">
        <v>125.58750000000001</v>
      </c>
      <c r="Q96">
        <v>8.7516999999999996</v>
      </c>
      <c r="R96">
        <v>30.617699999999999</v>
      </c>
      <c r="S96">
        <v>18.480499999999999</v>
      </c>
      <c r="T96">
        <v>0</v>
      </c>
      <c r="U96">
        <v>382.5</v>
      </c>
      <c r="V96">
        <v>8.9671000000000003</v>
      </c>
      <c r="W96">
        <v>29.1234</v>
      </c>
      <c r="X96">
        <v>117.26090000000001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54.567</v>
      </c>
      <c r="AL96">
        <v>6.9720000000000004</v>
      </c>
      <c r="AM96">
        <v>0</v>
      </c>
      <c r="AN96">
        <v>0.82259000000000004</v>
      </c>
      <c r="AO96">
        <v>0</v>
      </c>
      <c r="AP96">
        <v>0</v>
      </c>
      <c r="AQ96">
        <v>12.978</v>
      </c>
      <c r="AR96">
        <v>3.3119999999999998</v>
      </c>
      <c r="AS96">
        <v>5.3807999999999998</v>
      </c>
      <c r="AT96">
        <v>14.999949000000001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1835.6741639999998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359.4</v>
      </c>
      <c r="L97">
        <v>322.28339999999997</v>
      </c>
      <c r="M97">
        <v>92</v>
      </c>
      <c r="N97">
        <v>59.06</v>
      </c>
      <c r="O97">
        <v>123.66562500000001</v>
      </c>
      <c r="P97">
        <v>125.58750000000001</v>
      </c>
      <c r="Q97">
        <v>8.7516999999999996</v>
      </c>
      <c r="R97">
        <v>30.617699999999999</v>
      </c>
      <c r="S97">
        <v>18.480499999999999</v>
      </c>
      <c r="T97">
        <v>0</v>
      </c>
      <c r="U97">
        <v>382.5</v>
      </c>
      <c r="V97">
        <v>8.9671000000000003</v>
      </c>
      <c r="W97">
        <v>29.1234</v>
      </c>
      <c r="X97">
        <v>117.26090000000001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54.567</v>
      </c>
      <c r="AL97">
        <v>55.776000000000003</v>
      </c>
      <c r="AM97">
        <v>0</v>
      </c>
      <c r="AN97">
        <v>0.82259000000000004</v>
      </c>
      <c r="AO97">
        <v>0</v>
      </c>
      <c r="AP97">
        <v>0</v>
      </c>
      <c r="AQ97">
        <v>0</v>
      </c>
      <c r="AR97">
        <v>2.4287999999999998</v>
      </c>
      <c r="AS97">
        <v>4.9772400000000001</v>
      </c>
      <c r="AT97">
        <v>14.999949000000001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1820.1434039999997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349.38</v>
      </c>
      <c r="L98">
        <v>322.28339999999997</v>
      </c>
      <c r="M98">
        <v>92</v>
      </c>
      <c r="N98">
        <v>59.06</v>
      </c>
      <c r="O98">
        <v>123.66562500000001</v>
      </c>
      <c r="P98">
        <v>125.58750000000001</v>
      </c>
      <c r="Q98">
        <v>8.7516999999999996</v>
      </c>
      <c r="R98">
        <v>30.617699999999999</v>
      </c>
      <c r="S98">
        <v>18.480499999999999</v>
      </c>
      <c r="T98">
        <v>0</v>
      </c>
      <c r="U98">
        <v>382.5</v>
      </c>
      <c r="V98">
        <v>8.9671000000000003</v>
      </c>
      <c r="W98">
        <v>29.1234</v>
      </c>
      <c r="X98">
        <v>117.26090000000001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54.567</v>
      </c>
      <c r="AL98">
        <v>55.776000000000003</v>
      </c>
      <c r="AM98">
        <v>0</v>
      </c>
      <c r="AN98">
        <v>0.82259000000000004</v>
      </c>
      <c r="AO98">
        <v>0</v>
      </c>
      <c r="AP98">
        <v>0</v>
      </c>
      <c r="AQ98">
        <v>0</v>
      </c>
      <c r="AR98">
        <v>2.4287999999999998</v>
      </c>
      <c r="AS98">
        <v>4.9772400000000001</v>
      </c>
      <c r="AT98">
        <v>14.999949000000001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1810.1234039999997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12.801568189500001</v>
      </c>
      <c r="L99">
        <f t="shared" si="2"/>
        <v>11.798859100499987</v>
      </c>
      <c r="M99">
        <f t="shared" si="2"/>
        <v>2.2080000000000002</v>
      </c>
      <c r="N99">
        <f t="shared" si="2"/>
        <v>1.4174400000000018</v>
      </c>
      <c r="O99">
        <f t="shared" si="2"/>
        <v>2.0136586272499972</v>
      </c>
      <c r="P99">
        <f t="shared" si="2"/>
        <v>3.0140999999999951</v>
      </c>
      <c r="Q99">
        <f t="shared" si="2"/>
        <v>0.22872975574999987</v>
      </c>
      <c r="R99">
        <f t="shared" si="2"/>
        <v>0.83581201499999902</v>
      </c>
      <c r="S99">
        <f t="shared" si="2"/>
        <v>0.50832252349999996</v>
      </c>
      <c r="T99">
        <f t="shared" si="2"/>
        <v>0</v>
      </c>
      <c r="U99">
        <f t="shared" si="2"/>
        <v>8.9255468750000002</v>
      </c>
      <c r="V99">
        <f t="shared" si="2"/>
        <v>0.33061406000000004</v>
      </c>
      <c r="W99">
        <f t="shared" si="2"/>
        <v>0.73968125250000005</v>
      </c>
      <c r="X99">
        <f t="shared" si="2"/>
        <v>3.1579069534999995</v>
      </c>
      <c r="Y99">
        <f t="shared" si="2"/>
        <v>0</v>
      </c>
      <c r="Z99">
        <f t="shared" si="2"/>
        <v>5.1086199999999998E-2</v>
      </c>
      <c r="AA99">
        <f t="shared" si="2"/>
        <v>8.4359359999999994E-2</v>
      </c>
      <c r="AB99">
        <f t="shared" si="2"/>
        <v>0.12519536000000003</v>
      </c>
      <c r="AC99">
        <f t="shared" si="2"/>
        <v>9.6866264000000021E-2</v>
      </c>
      <c r="AD99">
        <f t="shared" si="2"/>
        <v>0.10049639599999997</v>
      </c>
      <c r="AE99">
        <f t="shared" si="2"/>
        <v>0.32957703999999977</v>
      </c>
      <c r="AF99">
        <f t="shared" si="2"/>
        <v>0.30368800000000035</v>
      </c>
      <c r="AG99">
        <f t="shared" si="2"/>
        <v>0</v>
      </c>
      <c r="AH99">
        <f t="shared" si="2"/>
        <v>0.59661000000000008</v>
      </c>
      <c r="AI99">
        <f t="shared" si="2"/>
        <v>2.6435118000000001E-2</v>
      </c>
      <c r="AJ99">
        <f t="shared" si="2"/>
        <v>0</v>
      </c>
      <c r="AK99">
        <f t="shared" si="2"/>
        <v>1.3096079999999999</v>
      </c>
      <c r="AL99">
        <f t="shared" si="2"/>
        <v>0.20776560000000016</v>
      </c>
      <c r="AM99">
        <f t="shared" si="2"/>
        <v>4.7976002999999996E-2</v>
      </c>
      <c r="AN99">
        <f t="shared" si="2"/>
        <v>1.9742160000000016E-2</v>
      </c>
      <c r="AO99">
        <f t="shared" si="2"/>
        <v>0</v>
      </c>
      <c r="AP99">
        <f t="shared" si="2"/>
        <v>1.9855499999999998E-2</v>
      </c>
      <c r="AQ99">
        <f t="shared" si="2"/>
        <v>0.56699999999999984</v>
      </c>
      <c r="AR99">
        <f t="shared" si="2"/>
        <v>0.18856319999999982</v>
      </c>
      <c r="AS99">
        <f t="shared" si="2"/>
        <v>0.15661491000000011</v>
      </c>
      <c r="AT99">
        <f t="shared" si="2"/>
        <v>0.35629046300000028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52.567968926500043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4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339.01119999999997</v>
      </c>
      <c r="L3">
        <v>284.74292300000002</v>
      </c>
      <c r="M3">
        <v>88.605199999999996</v>
      </c>
      <c r="N3">
        <v>56.880685999999997</v>
      </c>
      <c r="O3">
        <v>57.169134</v>
      </c>
      <c r="P3">
        <v>120.953321</v>
      </c>
      <c r="Q3">
        <v>6.7416999999999998</v>
      </c>
      <c r="R3">
        <v>16.372699999999998</v>
      </c>
      <c r="S3">
        <v>10.594099999999999</v>
      </c>
      <c r="T3">
        <v>0</v>
      </c>
      <c r="U3">
        <v>332.63066199999997</v>
      </c>
      <c r="V3">
        <v>14.410892</v>
      </c>
      <c r="W3">
        <v>28.048746999999999</v>
      </c>
      <c r="X3">
        <v>112.93397299999999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8.5465490000000006</v>
      </c>
      <c r="AG3">
        <v>0</v>
      </c>
      <c r="AH3">
        <v>0</v>
      </c>
      <c r="AI3">
        <v>0</v>
      </c>
      <c r="AJ3">
        <v>0</v>
      </c>
      <c r="AK3">
        <v>52.553477999999998</v>
      </c>
      <c r="AL3">
        <v>6.7147329999999998</v>
      </c>
      <c r="AM3">
        <v>0</v>
      </c>
      <c r="AN3">
        <v>0.79223600000000005</v>
      </c>
      <c r="AO3">
        <v>0</v>
      </c>
      <c r="AP3">
        <v>0</v>
      </c>
      <c r="AQ3">
        <v>0</v>
      </c>
      <c r="AR3">
        <v>2.3391769999999998</v>
      </c>
      <c r="AS3">
        <v>16.064969999999999</v>
      </c>
      <c r="AT3">
        <v>14.446451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1570.5528319999999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339.01119999999997</v>
      </c>
      <c r="L4">
        <v>341.90050000000002</v>
      </c>
      <c r="M4">
        <v>88.605199999999996</v>
      </c>
      <c r="N4">
        <v>56.880685999999997</v>
      </c>
      <c r="O4">
        <v>57.169134</v>
      </c>
      <c r="P4">
        <v>120.953321</v>
      </c>
      <c r="Q4">
        <v>6.7416999999999998</v>
      </c>
      <c r="R4">
        <v>16.372699999999998</v>
      </c>
      <c r="S4">
        <v>10.594099999999999</v>
      </c>
      <c r="T4">
        <v>0</v>
      </c>
      <c r="U4">
        <v>332.63066199999997</v>
      </c>
      <c r="V4">
        <v>3.8523999999999998</v>
      </c>
      <c r="W4">
        <v>18.144034000000001</v>
      </c>
      <c r="X4">
        <v>102.541353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8.5465490000000006</v>
      </c>
      <c r="AG4">
        <v>0</v>
      </c>
      <c r="AH4">
        <v>0</v>
      </c>
      <c r="AI4">
        <v>0</v>
      </c>
      <c r="AJ4">
        <v>0</v>
      </c>
      <c r="AK4">
        <v>52.553477999999998</v>
      </c>
      <c r="AL4">
        <v>1.3429469999999999</v>
      </c>
      <c r="AM4">
        <v>0</v>
      </c>
      <c r="AN4">
        <v>0.79223600000000005</v>
      </c>
      <c r="AO4">
        <v>0</v>
      </c>
      <c r="AP4">
        <v>0</v>
      </c>
      <c r="AQ4">
        <v>0</v>
      </c>
      <c r="AR4">
        <v>2.3391769999999998</v>
      </c>
      <c r="AS4">
        <v>16.064969999999999</v>
      </c>
      <c r="AT4">
        <v>14.446451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1591.482798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329.418724</v>
      </c>
      <c r="L5">
        <v>341.90050000000002</v>
      </c>
      <c r="M5">
        <v>88.605199999999996</v>
      </c>
      <c r="N5">
        <v>56.880685999999997</v>
      </c>
      <c r="O5">
        <v>57.169134</v>
      </c>
      <c r="P5">
        <v>120.953321</v>
      </c>
      <c r="Q5">
        <v>6.7416999999999998</v>
      </c>
      <c r="R5">
        <v>16.372699999999998</v>
      </c>
      <c r="S5">
        <v>10.594099999999999</v>
      </c>
      <c r="T5">
        <v>0</v>
      </c>
      <c r="U5">
        <v>332.63066199999997</v>
      </c>
      <c r="V5">
        <v>3.8523999999999998</v>
      </c>
      <c r="W5">
        <v>13.4834</v>
      </c>
      <c r="X5">
        <v>65.490799999999993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8.5465490000000006</v>
      </c>
      <c r="AG5">
        <v>0</v>
      </c>
      <c r="AH5">
        <v>0</v>
      </c>
      <c r="AI5">
        <v>0</v>
      </c>
      <c r="AJ5">
        <v>0</v>
      </c>
      <c r="AK5">
        <v>52.553477999999998</v>
      </c>
      <c r="AL5">
        <v>1.3429469999999999</v>
      </c>
      <c r="AM5">
        <v>0</v>
      </c>
      <c r="AN5">
        <v>0.79223600000000005</v>
      </c>
      <c r="AO5">
        <v>0</v>
      </c>
      <c r="AP5">
        <v>0</v>
      </c>
      <c r="AQ5">
        <v>0</v>
      </c>
      <c r="AR5">
        <v>2.3391769999999998</v>
      </c>
      <c r="AS5">
        <v>16.064969999999999</v>
      </c>
      <c r="AT5">
        <v>14.223174999999999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1539.9558590000001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329.418724</v>
      </c>
      <c r="L6">
        <v>341.90050000000002</v>
      </c>
      <c r="M6">
        <v>88.605199999999996</v>
      </c>
      <c r="N6">
        <v>56.880685999999997</v>
      </c>
      <c r="O6">
        <v>57.169134</v>
      </c>
      <c r="P6">
        <v>120.953321</v>
      </c>
      <c r="Q6">
        <v>6.7416999999999998</v>
      </c>
      <c r="R6">
        <v>16.372699999999998</v>
      </c>
      <c r="S6">
        <v>10.594099999999999</v>
      </c>
      <c r="T6">
        <v>0</v>
      </c>
      <c r="U6">
        <v>332.63066199999997</v>
      </c>
      <c r="V6">
        <v>3.8523999999999998</v>
      </c>
      <c r="W6">
        <v>13.4834</v>
      </c>
      <c r="X6">
        <v>51.0443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8.5465490000000006</v>
      </c>
      <c r="AG6">
        <v>0</v>
      </c>
      <c r="AH6">
        <v>0</v>
      </c>
      <c r="AI6">
        <v>0</v>
      </c>
      <c r="AJ6">
        <v>0</v>
      </c>
      <c r="AK6">
        <v>52.553477999999998</v>
      </c>
      <c r="AL6">
        <v>1.3429469999999999</v>
      </c>
      <c r="AM6">
        <v>0</v>
      </c>
      <c r="AN6">
        <v>0.79223600000000005</v>
      </c>
      <c r="AO6">
        <v>0</v>
      </c>
      <c r="AP6">
        <v>0</v>
      </c>
      <c r="AQ6">
        <v>0</v>
      </c>
      <c r="AR6">
        <v>3.7214179999999999</v>
      </c>
      <c r="AS6">
        <v>16.064969999999999</v>
      </c>
      <c r="AT6">
        <v>13.792256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1526.460681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329.418724</v>
      </c>
      <c r="L7">
        <v>341.90050000000002</v>
      </c>
      <c r="M7">
        <v>88.605199999999996</v>
      </c>
      <c r="N7">
        <v>56.880685999999997</v>
      </c>
      <c r="O7">
        <v>57.169134</v>
      </c>
      <c r="P7">
        <v>120.953321</v>
      </c>
      <c r="Q7">
        <v>7.261774</v>
      </c>
      <c r="R7">
        <v>18.2989</v>
      </c>
      <c r="S7">
        <v>11.5572</v>
      </c>
      <c r="T7">
        <v>0</v>
      </c>
      <c r="U7">
        <v>332.63066199999997</v>
      </c>
      <c r="V7">
        <v>3.8523999999999998</v>
      </c>
      <c r="W7">
        <v>13.338934999999999</v>
      </c>
      <c r="X7">
        <v>50.081200000000003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8.5465490000000006</v>
      </c>
      <c r="AG7">
        <v>0</v>
      </c>
      <c r="AH7">
        <v>0</v>
      </c>
      <c r="AI7">
        <v>0</v>
      </c>
      <c r="AJ7">
        <v>0</v>
      </c>
      <c r="AK7">
        <v>52.553477999999998</v>
      </c>
      <c r="AL7">
        <v>1.3429469999999999</v>
      </c>
      <c r="AM7">
        <v>0</v>
      </c>
      <c r="AN7">
        <v>0.79223600000000005</v>
      </c>
      <c r="AO7">
        <v>0</v>
      </c>
      <c r="AP7">
        <v>0</v>
      </c>
      <c r="AQ7">
        <v>0</v>
      </c>
      <c r="AR7">
        <v>34.024397</v>
      </c>
      <c r="AS7">
        <v>16.064969999999999</v>
      </c>
      <c r="AT7">
        <v>13.441811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1558.7150239999999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329.418724</v>
      </c>
      <c r="L8">
        <v>341.90050000000002</v>
      </c>
      <c r="M8">
        <v>88.605199999999996</v>
      </c>
      <c r="N8">
        <v>56.880685999999997</v>
      </c>
      <c r="O8">
        <v>57.169134</v>
      </c>
      <c r="P8">
        <v>120.953321</v>
      </c>
      <c r="Q8">
        <v>7.261774</v>
      </c>
      <c r="R8">
        <v>18.2989</v>
      </c>
      <c r="S8">
        <v>11.5572</v>
      </c>
      <c r="T8">
        <v>0</v>
      </c>
      <c r="U8">
        <v>332.63066199999997</v>
      </c>
      <c r="V8">
        <v>3.8523999999999998</v>
      </c>
      <c r="W8">
        <v>13.338934999999999</v>
      </c>
      <c r="X8">
        <v>57.786000000000001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8.5465490000000006</v>
      </c>
      <c r="AG8">
        <v>0</v>
      </c>
      <c r="AH8">
        <v>0</v>
      </c>
      <c r="AI8">
        <v>0</v>
      </c>
      <c r="AJ8">
        <v>0</v>
      </c>
      <c r="AK8">
        <v>52.553477999999998</v>
      </c>
      <c r="AL8">
        <v>1.3429469999999999</v>
      </c>
      <c r="AM8">
        <v>0</v>
      </c>
      <c r="AN8">
        <v>0.79223600000000005</v>
      </c>
      <c r="AO8">
        <v>0</v>
      </c>
      <c r="AP8">
        <v>0</v>
      </c>
      <c r="AQ8">
        <v>0</v>
      </c>
      <c r="AR8">
        <v>34.024397</v>
      </c>
      <c r="AS8">
        <v>16.064969999999999</v>
      </c>
      <c r="AT8">
        <v>13.094291999999999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1566.0723049999999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329.418724</v>
      </c>
      <c r="L9">
        <v>341.90050000000002</v>
      </c>
      <c r="M9">
        <v>88.605199999999996</v>
      </c>
      <c r="N9">
        <v>56.880685999999997</v>
      </c>
      <c r="O9">
        <v>57.169134</v>
      </c>
      <c r="P9">
        <v>120.953321</v>
      </c>
      <c r="Q9">
        <v>7.261774</v>
      </c>
      <c r="R9">
        <v>21.188199999999998</v>
      </c>
      <c r="S9">
        <v>13.4834</v>
      </c>
      <c r="T9">
        <v>0</v>
      </c>
      <c r="U9">
        <v>332.63066199999997</v>
      </c>
      <c r="V9">
        <v>3.8523999999999998</v>
      </c>
      <c r="W9">
        <v>13.338934999999999</v>
      </c>
      <c r="X9">
        <v>64.527699999999996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8.5465490000000006</v>
      </c>
      <c r="AG9">
        <v>0</v>
      </c>
      <c r="AH9">
        <v>0</v>
      </c>
      <c r="AI9">
        <v>0</v>
      </c>
      <c r="AJ9">
        <v>0</v>
      </c>
      <c r="AK9">
        <v>52.553477999999998</v>
      </c>
      <c r="AL9">
        <v>1.3429469999999999</v>
      </c>
      <c r="AM9">
        <v>0</v>
      </c>
      <c r="AN9">
        <v>0.79223600000000005</v>
      </c>
      <c r="AO9">
        <v>0</v>
      </c>
      <c r="AP9">
        <v>0</v>
      </c>
      <c r="AQ9">
        <v>0</v>
      </c>
      <c r="AR9">
        <v>3.7214179999999999</v>
      </c>
      <c r="AS9">
        <v>4.5344670000000002</v>
      </c>
      <c r="AT9">
        <v>11.89038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1534.5921110000002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329.418724</v>
      </c>
      <c r="L10">
        <v>341.90050000000002</v>
      </c>
      <c r="M10">
        <v>88.605199999999996</v>
      </c>
      <c r="N10">
        <v>56.880685999999997</v>
      </c>
      <c r="O10">
        <v>57.169134</v>
      </c>
      <c r="P10">
        <v>120.953321</v>
      </c>
      <c r="Q10">
        <v>7.261774</v>
      </c>
      <c r="R10">
        <v>21.188199999999998</v>
      </c>
      <c r="S10">
        <v>13.4834</v>
      </c>
      <c r="T10">
        <v>0</v>
      </c>
      <c r="U10">
        <v>332.63066199999997</v>
      </c>
      <c r="V10">
        <v>3.8523999999999998</v>
      </c>
      <c r="W10">
        <v>13.338934999999999</v>
      </c>
      <c r="X10">
        <v>69.795952999999997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8.5465490000000006</v>
      </c>
      <c r="AG10">
        <v>0</v>
      </c>
      <c r="AH10">
        <v>0</v>
      </c>
      <c r="AI10">
        <v>0</v>
      </c>
      <c r="AJ10">
        <v>0</v>
      </c>
      <c r="AK10">
        <v>52.553477999999998</v>
      </c>
      <c r="AL10">
        <v>1.3429469999999999</v>
      </c>
      <c r="AM10">
        <v>0</v>
      </c>
      <c r="AN10">
        <v>0.79223600000000005</v>
      </c>
      <c r="AO10">
        <v>0</v>
      </c>
      <c r="AP10">
        <v>0</v>
      </c>
      <c r="AQ10">
        <v>0</v>
      </c>
      <c r="AR10">
        <v>2.3391769999999998</v>
      </c>
      <c r="AS10">
        <v>4.5344670000000002</v>
      </c>
      <c r="AT10">
        <v>12.423054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1539.0107970000001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334.23422399999998</v>
      </c>
      <c r="L11">
        <v>341.90050000000002</v>
      </c>
      <c r="M11">
        <v>88.605199999999996</v>
      </c>
      <c r="N11">
        <v>56.880685999999997</v>
      </c>
      <c r="O11">
        <v>57.169134</v>
      </c>
      <c r="P11">
        <v>120.953321</v>
      </c>
      <c r="Q11">
        <v>7.261774</v>
      </c>
      <c r="R11">
        <v>21.188199999999998</v>
      </c>
      <c r="S11">
        <v>13.4834</v>
      </c>
      <c r="T11">
        <v>0</v>
      </c>
      <c r="U11">
        <v>332.63066199999997</v>
      </c>
      <c r="V11">
        <v>3.8523999999999998</v>
      </c>
      <c r="W11">
        <v>18.144034000000001</v>
      </c>
      <c r="X11">
        <v>69.795952999999997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8.5465490000000006</v>
      </c>
      <c r="AG11">
        <v>0</v>
      </c>
      <c r="AH11">
        <v>0</v>
      </c>
      <c r="AI11">
        <v>0</v>
      </c>
      <c r="AJ11">
        <v>0</v>
      </c>
      <c r="AK11">
        <v>52.553477999999998</v>
      </c>
      <c r="AL11">
        <v>1.3429469999999999</v>
      </c>
      <c r="AM11">
        <v>0</v>
      </c>
      <c r="AN11">
        <v>0.79223600000000005</v>
      </c>
      <c r="AO11">
        <v>0</v>
      </c>
      <c r="AP11">
        <v>0</v>
      </c>
      <c r="AQ11">
        <v>0</v>
      </c>
      <c r="AR11">
        <v>2.3391769999999998</v>
      </c>
      <c r="AS11">
        <v>4.5344670000000002</v>
      </c>
      <c r="AT11">
        <v>11.596107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1547.804449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334.23422399999998</v>
      </c>
      <c r="L12">
        <v>341.90050000000002</v>
      </c>
      <c r="M12">
        <v>88.605199999999996</v>
      </c>
      <c r="N12">
        <v>56.880685999999997</v>
      </c>
      <c r="O12">
        <v>57.169134</v>
      </c>
      <c r="P12">
        <v>120.953321</v>
      </c>
      <c r="Q12">
        <v>7.261774</v>
      </c>
      <c r="R12">
        <v>21.188199999999998</v>
      </c>
      <c r="S12">
        <v>13.4834</v>
      </c>
      <c r="T12">
        <v>0</v>
      </c>
      <c r="U12">
        <v>332.63066199999997</v>
      </c>
      <c r="V12">
        <v>3.8523999999999998</v>
      </c>
      <c r="W12">
        <v>18.144034000000001</v>
      </c>
      <c r="X12">
        <v>69.795952999999997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8.5465490000000006</v>
      </c>
      <c r="AG12">
        <v>0</v>
      </c>
      <c r="AH12">
        <v>0</v>
      </c>
      <c r="AI12">
        <v>0</v>
      </c>
      <c r="AJ12">
        <v>0</v>
      </c>
      <c r="AK12">
        <v>52.553477999999998</v>
      </c>
      <c r="AL12">
        <v>1.3429469999999999</v>
      </c>
      <c r="AM12">
        <v>0</v>
      </c>
      <c r="AN12">
        <v>0.79223600000000005</v>
      </c>
      <c r="AO12">
        <v>0</v>
      </c>
      <c r="AP12">
        <v>0</v>
      </c>
      <c r="AQ12">
        <v>0</v>
      </c>
      <c r="AR12">
        <v>2.3391769999999998</v>
      </c>
      <c r="AS12">
        <v>4.5344670000000002</v>
      </c>
      <c r="AT12">
        <v>12.421238000000001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1548.6295799999998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329.418724</v>
      </c>
      <c r="L13">
        <v>341.90050000000002</v>
      </c>
      <c r="M13">
        <v>88.605199999999996</v>
      </c>
      <c r="N13">
        <v>56.880685999999997</v>
      </c>
      <c r="O13">
        <v>57.169134</v>
      </c>
      <c r="P13">
        <v>120.953321</v>
      </c>
      <c r="Q13">
        <v>7.261774</v>
      </c>
      <c r="R13">
        <v>21.188199999999998</v>
      </c>
      <c r="S13">
        <v>13.4834</v>
      </c>
      <c r="T13">
        <v>0</v>
      </c>
      <c r="U13">
        <v>332.63066199999997</v>
      </c>
      <c r="V13">
        <v>3.8523999999999998</v>
      </c>
      <c r="W13">
        <v>18.144034000000001</v>
      </c>
      <c r="X13">
        <v>69.795952999999997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8.5465490000000006</v>
      </c>
      <c r="AG13">
        <v>0</v>
      </c>
      <c r="AH13">
        <v>0</v>
      </c>
      <c r="AI13">
        <v>0</v>
      </c>
      <c r="AJ13">
        <v>0</v>
      </c>
      <c r="AK13">
        <v>52.553477999999998</v>
      </c>
      <c r="AL13">
        <v>1.3429469999999999</v>
      </c>
      <c r="AM13">
        <v>0</v>
      </c>
      <c r="AN13">
        <v>0.79223600000000005</v>
      </c>
      <c r="AO13">
        <v>0</v>
      </c>
      <c r="AP13">
        <v>0</v>
      </c>
      <c r="AQ13">
        <v>0</v>
      </c>
      <c r="AR13">
        <v>2.3391769999999998</v>
      </c>
      <c r="AS13">
        <v>4.6640240000000004</v>
      </c>
      <c r="AT13">
        <v>12.849838999999999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1544.3722379999999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329.418724</v>
      </c>
      <c r="L14">
        <v>341.90050000000002</v>
      </c>
      <c r="M14">
        <v>88.605199999999996</v>
      </c>
      <c r="N14">
        <v>56.880685999999997</v>
      </c>
      <c r="O14">
        <v>57.169134</v>
      </c>
      <c r="P14">
        <v>120.953321</v>
      </c>
      <c r="Q14">
        <v>7.261774</v>
      </c>
      <c r="R14">
        <v>21.188199999999998</v>
      </c>
      <c r="S14">
        <v>13.4834</v>
      </c>
      <c r="T14">
        <v>0</v>
      </c>
      <c r="U14">
        <v>332.63066199999997</v>
      </c>
      <c r="V14">
        <v>3.8523999999999998</v>
      </c>
      <c r="W14">
        <v>13.338934999999999</v>
      </c>
      <c r="X14">
        <v>69.795952999999997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8.5465490000000006</v>
      </c>
      <c r="AG14">
        <v>0</v>
      </c>
      <c r="AH14">
        <v>0</v>
      </c>
      <c r="AI14">
        <v>0</v>
      </c>
      <c r="AJ14">
        <v>0</v>
      </c>
      <c r="AK14">
        <v>52.553477999999998</v>
      </c>
      <c r="AL14">
        <v>1.3429469999999999</v>
      </c>
      <c r="AM14">
        <v>0</v>
      </c>
      <c r="AN14">
        <v>0.79223600000000005</v>
      </c>
      <c r="AO14">
        <v>0</v>
      </c>
      <c r="AP14">
        <v>0</v>
      </c>
      <c r="AQ14">
        <v>0</v>
      </c>
      <c r="AR14">
        <v>2.3391769999999998</v>
      </c>
      <c r="AS14">
        <v>4.6640240000000004</v>
      </c>
      <c r="AT14">
        <v>14.446451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1541.163751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329.418724</v>
      </c>
      <c r="L15">
        <v>341.90050000000002</v>
      </c>
      <c r="M15">
        <v>88.605199999999996</v>
      </c>
      <c r="N15">
        <v>56.880685999999997</v>
      </c>
      <c r="O15">
        <v>57.169134</v>
      </c>
      <c r="P15">
        <v>120.953321</v>
      </c>
      <c r="Q15">
        <v>7.261774</v>
      </c>
      <c r="R15">
        <v>21.188199999999998</v>
      </c>
      <c r="S15">
        <v>13.4834</v>
      </c>
      <c r="T15">
        <v>0</v>
      </c>
      <c r="U15">
        <v>332.63066199999997</v>
      </c>
      <c r="V15">
        <v>3.8523999999999998</v>
      </c>
      <c r="W15">
        <v>13.338934999999999</v>
      </c>
      <c r="X15">
        <v>64.527699999999996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6.1725079999999997</v>
      </c>
      <c r="AG15">
        <v>0</v>
      </c>
      <c r="AH15">
        <v>0</v>
      </c>
      <c r="AI15">
        <v>0</v>
      </c>
      <c r="AJ15">
        <v>0</v>
      </c>
      <c r="AK15">
        <v>52.553477999999998</v>
      </c>
      <c r="AL15">
        <v>1.3429469999999999</v>
      </c>
      <c r="AM15">
        <v>0</v>
      </c>
      <c r="AN15">
        <v>0.79223600000000005</v>
      </c>
      <c r="AO15">
        <v>0</v>
      </c>
      <c r="AP15">
        <v>0</v>
      </c>
      <c r="AQ15">
        <v>0</v>
      </c>
      <c r="AR15">
        <v>2.3391769999999998</v>
      </c>
      <c r="AS15">
        <v>4.6640240000000004</v>
      </c>
      <c r="AT15">
        <v>14.446451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1533.5214570000003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329.418724</v>
      </c>
      <c r="L16">
        <v>341.90050000000002</v>
      </c>
      <c r="M16">
        <v>88.605199999999996</v>
      </c>
      <c r="N16">
        <v>56.880685999999997</v>
      </c>
      <c r="O16">
        <v>57.169134</v>
      </c>
      <c r="P16">
        <v>120.953321</v>
      </c>
      <c r="Q16">
        <v>7.261774</v>
      </c>
      <c r="R16">
        <v>21.188199999999998</v>
      </c>
      <c r="S16">
        <v>13.4834</v>
      </c>
      <c r="T16">
        <v>0</v>
      </c>
      <c r="U16">
        <v>332.63066199999997</v>
      </c>
      <c r="V16">
        <v>3.8523999999999998</v>
      </c>
      <c r="W16">
        <v>13.338934999999999</v>
      </c>
      <c r="X16">
        <v>64.527699999999996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6.1725079999999997</v>
      </c>
      <c r="AG16">
        <v>0</v>
      </c>
      <c r="AH16">
        <v>0</v>
      </c>
      <c r="AI16">
        <v>0</v>
      </c>
      <c r="AJ16">
        <v>0</v>
      </c>
      <c r="AK16">
        <v>52.553477999999998</v>
      </c>
      <c r="AL16">
        <v>1.3429469999999999</v>
      </c>
      <c r="AM16">
        <v>0</v>
      </c>
      <c r="AN16">
        <v>0.79223600000000005</v>
      </c>
      <c r="AO16">
        <v>0</v>
      </c>
      <c r="AP16">
        <v>0</v>
      </c>
      <c r="AQ16">
        <v>0</v>
      </c>
      <c r="AR16">
        <v>2.3391769999999998</v>
      </c>
      <c r="AS16">
        <v>4.6640240000000004</v>
      </c>
      <c r="AT16">
        <v>14.446451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1533.5214570000003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339.01119999999997</v>
      </c>
      <c r="L17">
        <v>341.83308299999999</v>
      </c>
      <c r="M17">
        <v>88.605199999999996</v>
      </c>
      <c r="N17">
        <v>56.880685999999997</v>
      </c>
      <c r="O17">
        <v>57.169134</v>
      </c>
      <c r="P17">
        <v>120.953321</v>
      </c>
      <c r="Q17">
        <v>7.1750949999999998</v>
      </c>
      <c r="R17">
        <v>20.908901</v>
      </c>
      <c r="S17">
        <v>13.300411</v>
      </c>
      <c r="T17">
        <v>0</v>
      </c>
      <c r="U17">
        <v>332.63066199999997</v>
      </c>
      <c r="V17">
        <v>3.7464590000000002</v>
      </c>
      <c r="W17">
        <v>13.165577000000001</v>
      </c>
      <c r="X17">
        <v>63.815005999999997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6.1725079999999997</v>
      </c>
      <c r="AG17">
        <v>0</v>
      </c>
      <c r="AH17">
        <v>0</v>
      </c>
      <c r="AI17">
        <v>0</v>
      </c>
      <c r="AJ17">
        <v>0</v>
      </c>
      <c r="AK17">
        <v>52.553477999999998</v>
      </c>
      <c r="AL17">
        <v>1.3429469999999999</v>
      </c>
      <c r="AM17">
        <v>0</v>
      </c>
      <c r="AN17">
        <v>0.79223600000000005</v>
      </c>
      <c r="AO17">
        <v>0</v>
      </c>
      <c r="AP17">
        <v>0</v>
      </c>
      <c r="AQ17">
        <v>0</v>
      </c>
      <c r="AR17">
        <v>2.3391769999999998</v>
      </c>
      <c r="AS17">
        <v>4.6640240000000004</v>
      </c>
      <c r="AT17">
        <v>14.446451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1541.5055560000001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339.01119999999997</v>
      </c>
      <c r="L18">
        <v>341.83308299999999</v>
      </c>
      <c r="M18">
        <v>88.605199999999996</v>
      </c>
      <c r="N18">
        <v>56.880685999999997</v>
      </c>
      <c r="O18">
        <v>57.169134</v>
      </c>
      <c r="P18">
        <v>120.953321</v>
      </c>
      <c r="Q18">
        <v>7.1750949999999998</v>
      </c>
      <c r="R18">
        <v>20.908901</v>
      </c>
      <c r="S18">
        <v>13.300411</v>
      </c>
      <c r="T18">
        <v>0</v>
      </c>
      <c r="U18">
        <v>332.63066199999997</v>
      </c>
      <c r="V18">
        <v>3.7464590000000002</v>
      </c>
      <c r="W18">
        <v>13.165577000000001</v>
      </c>
      <c r="X18">
        <v>77.048000000000002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6.1725079999999997</v>
      </c>
      <c r="AG18">
        <v>0</v>
      </c>
      <c r="AH18">
        <v>0</v>
      </c>
      <c r="AI18">
        <v>0</v>
      </c>
      <c r="AJ18">
        <v>0</v>
      </c>
      <c r="AK18">
        <v>52.553477999999998</v>
      </c>
      <c r="AL18">
        <v>1.3429469999999999</v>
      </c>
      <c r="AM18">
        <v>0</v>
      </c>
      <c r="AN18">
        <v>0.79223600000000005</v>
      </c>
      <c r="AO18">
        <v>0</v>
      </c>
      <c r="AP18">
        <v>0</v>
      </c>
      <c r="AQ18">
        <v>0</v>
      </c>
      <c r="AR18">
        <v>2.3391769999999998</v>
      </c>
      <c r="AS18">
        <v>4.6640240000000004</v>
      </c>
      <c r="AT18">
        <v>14.446451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1554.73855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339.01119999999997</v>
      </c>
      <c r="L19">
        <v>341.83308299999999</v>
      </c>
      <c r="M19">
        <v>88.605199999999996</v>
      </c>
      <c r="N19">
        <v>56.880685999999997</v>
      </c>
      <c r="O19">
        <v>57.169134</v>
      </c>
      <c r="P19">
        <v>120.953321</v>
      </c>
      <c r="Q19">
        <v>7.1750949999999998</v>
      </c>
      <c r="R19">
        <v>20.908901</v>
      </c>
      <c r="S19">
        <v>13.300411</v>
      </c>
      <c r="T19">
        <v>0</v>
      </c>
      <c r="U19">
        <v>332.63066199999997</v>
      </c>
      <c r="V19">
        <v>3.7464590000000002</v>
      </c>
      <c r="W19">
        <v>13.165577000000001</v>
      </c>
      <c r="X19">
        <v>77.048000000000002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6.1725079999999997</v>
      </c>
      <c r="AG19">
        <v>0</v>
      </c>
      <c r="AH19">
        <v>0</v>
      </c>
      <c r="AI19">
        <v>0</v>
      </c>
      <c r="AJ19">
        <v>0</v>
      </c>
      <c r="AK19">
        <v>52.553477999999998</v>
      </c>
      <c r="AL19">
        <v>1.3429469999999999</v>
      </c>
      <c r="AM19">
        <v>0</v>
      </c>
      <c r="AN19">
        <v>0.79223600000000005</v>
      </c>
      <c r="AO19">
        <v>0</v>
      </c>
      <c r="AP19">
        <v>0</v>
      </c>
      <c r="AQ19">
        <v>0</v>
      </c>
      <c r="AR19">
        <v>2.3391769999999998</v>
      </c>
      <c r="AS19">
        <v>4.7935800000000004</v>
      </c>
      <c r="AT19">
        <v>14.446451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1554.8681060000001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339.01119999999997</v>
      </c>
      <c r="L20">
        <v>341.83308299999999</v>
      </c>
      <c r="M20">
        <v>88.605199999999996</v>
      </c>
      <c r="N20">
        <v>56.880685999999997</v>
      </c>
      <c r="O20">
        <v>57.169134</v>
      </c>
      <c r="P20">
        <v>120.953321</v>
      </c>
      <c r="Q20">
        <v>7.1750949999999998</v>
      </c>
      <c r="R20">
        <v>20.908901</v>
      </c>
      <c r="S20">
        <v>13.300411</v>
      </c>
      <c r="T20">
        <v>0</v>
      </c>
      <c r="U20">
        <v>332.63066199999997</v>
      </c>
      <c r="V20">
        <v>3.7464590000000002</v>
      </c>
      <c r="W20">
        <v>13.165577000000001</v>
      </c>
      <c r="X20">
        <v>88.605199999999996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6.1725079999999997</v>
      </c>
      <c r="AG20">
        <v>0</v>
      </c>
      <c r="AH20">
        <v>0</v>
      </c>
      <c r="AI20">
        <v>0</v>
      </c>
      <c r="AJ20">
        <v>0</v>
      </c>
      <c r="AK20">
        <v>52.553477999999998</v>
      </c>
      <c r="AL20">
        <v>1.3429469999999999</v>
      </c>
      <c r="AM20">
        <v>0</v>
      </c>
      <c r="AN20">
        <v>0.79223600000000005</v>
      </c>
      <c r="AO20">
        <v>0</v>
      </c>
      <c r="AP20">
        <v>0</v>
      </c>
      <c r="AQ20">
        <v>14.19802</v>
      </c>
      <c r="AR20">
        <v>2.3391769999999998</v>
      </c>
      <c r="AS20">
        <v>4.7935800000000004</v>
      </c>
      <c r="AT20">
        <v>14.446451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1580.6233260000001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345.75290000000001</v>
      </c>
      <c r="L21">
        <v>341.83308299999999</v>
      </c>
      <c r="M21">
        <v>88.605199999999996</v>
      </c>
      <c r="N21">
        <v>56.880685999999997</v>
      </c>
      <c r="O21">
        <v>57.169134</v>
      </c>
      <c r="P21">
        <v>120.953321</v>
      </c>
      <c r="Q21">
        <v>7.1750949999999998</v>
      </c>
      <c r="R21">
        <v>20.908901</v>
      </c>
      <c r="S21">
        <v>13.300411</v>
      </c>
      <c r="T21">
        <v>0</v>
      </c>
      <c r="U21">
        <v>332.63066199999997</v>
      </c>
      <c r="V21">
        <v>3.7464590000000002</v>
      </c>
      <c r="W21">
        <v>28.048746999999999</v>
      </c>
      <c r="X21">
        <v>111.827023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15.870782</v>
      </c>
      <c r="AF21">
        <v>6.1725079999999997</v>
      </c>
      <c r="AG21">
        <v>0</v>
      </c>
      <c r="AH21">
        <v>0</v>
      </c>
      <c r="AI21">
        <v>0</v>
      </c>
      <c r="AJ21">
        <v>0</v>
      </c>
      <c r="AK21">
        <v>52.553477999999998</v>
      </c>
      <c r="AL21">
        <v>1.3429469999999999</v>
      </c>
      <c r="AM21">
        <v>0</v>
      </c>
      <c r="AN21">
        <v>0.79223600000000005</v>
      </c>
      <c r="AO21">
        <v>0</v>
      </c>
      <c r="AP21">
        <v>6.1686560000000004</v>
      </c>
      <c r="AQ21">
        <v>14.986799</v>
      </c>
      <c r="AR21">
        <v>2.3391769999999998</v>
      </c>
      <c r="AS21">
        <v>4.7935800000000004</v>
      </c>
      <c r="AT21">
        <v>14.446451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1648.2982360000003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345.75290000000001</v>
      </c>
      <c r="L22">
        <v>341.83308299999999</v>
      </c>
      <c r="M22">
        <v>88.605199999999996</v>
      </c>
      <c r="N22">
        <v>56.880685999999997</v>
      </c>
      <c r="O22">
        <v>57.169134</v>
      </c>
      <c r="P22">
        <v>120.953321</v>
      </c>
      <c r="Q22">
        <v>7.1750949999999998</v>
      </c>
      <c r="R22">
        <v>20.908901</v>
      </c>
      <c r="S22">
        <v>13.300411</v>
      </c>
      <c r="T22">
        <v>0</v>
      </c>
      <c r="U22">
        <v>332.63066199999997</v>
      </c>
      <c r="V22">
        <v>3.7464590000000002</v>
      </c>
      <c r="W22">
        <v>28.048746999999999</v>
      </c>
      <c r="X22">
        <v>112.93397299999999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15.870782</v>
      </c>
      <c r="AF22">
        <v>6.1725079999999997</v>
      </c>
      <c r="AG22">
        <v>0</v>
      </c>
      <c r="AH22">
        <v>0</v>
      </c>
      <c r="AI22">
        <v>0</v>
      </c>
      <c r="AJ22">
        <v>0</v>
      </c>
      <c r="AK22">
        <v>52.553477999999998</v>
      </c>
      <c r="AL22">
        <v>1.3429469999999999</v>
      </c>
      <c r="AM22">
        <v>0</v>
      </c>
      <c r="AN22">
        <v>0.79223600000000005</v>
      </c>
      <c r="AO22">
        <v>0</v>
      </c>
      <c r="AP22">
        <v>6.1686560000000004</v>
      </c>
      <c r="AQ22">
        <v>29.973597999999999</v>
      </c>
      <c r="AR22">
        <v>2.3391769999999998</v>
      </c>
      <c r="AS22">
        <v>4.7935800000000004</v>
      </c>
      <c r="AT22">
        <v>14.446451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1664.3919850000002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363.08870000000002</v>
      </c>
      <c r="L23">
        <v>341.83308299999999</v>
      </c>
      <c r="M23">
        <v>88.605199999999996</v>
      </c>
      <c r="N23">
        <v>56.880685999999997</v>
      </c>
      <c r="O23">
        <v>57.169134</v>
      </c>
      <c r="P23">
        <v>120.953321</v>
      </c>
      <c r="Q23">
        <v>7.1750949999999998</v>
      </c>
      <c r="R23">
        <v>20.908901</v>
      </c>
      <c r="S23">
        <v>13.300411</v>
      </c>
      <c r="T23">
        <v>0</v>
      </c>
      <c r="U23">
        <v>332.63066199999997</v>
      </c>
      <c r="V23">
        <v>5.574624</v>
      </c>
      <c r="W23">
        <v>28.048746999999999</v>
      </c>
      <c r="X23">
        <v>112.93397299999999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15.870782</v>
      </c>
      <c r="AF23">
        <v>6.1725079999999997</v>
      </c>
      <c r="AG23">
        <v>0</v>
      </c>
      <c r="AH23">
        <v>0</v>
      </c>
      <c r="AI23">
        <v>0</v>
      </c>
      <c r="AJ23">
        <v>0</v>
      </c>
      <c r="AK23">
        <v>52.553477999999998</v>
      </c>
      <c r="AL23">
        <v>1.3429469999999999</v>
      </c>
      <c r="AM23">
        <v>0</v>
      </c>
      <c r="AN23">
        <v>0.79223600000000005</v>
      </c>
      <c r="AO23">
        <v>0</v>
      </c>
      <c r="AP23">
        <v>6.1686560000000004</v>
      </c>
      <c r="AQ23">
        <v>29.973597999999999</v>
      </c>
      <c r="AR23">
        <v>2.3391769999999998</v>
      </c>
      <c r="AS23">
        <v>4.7935800000000004</v>
      </c>
      <c r="AT23">
        <v>14.446451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1683.5559500000004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363.08870000000002</v>
      </c>
      <c r="L24">
        <v>349.05151799999999</v>
      </c>
      <c r="M24">
        <v>88.605199999999996</v>
      </c>
      <c r="N24">
        <v>56.880685999999997</v>
      </c>
      <c r="O24">
        <v>57.169134</v>
      </c>
      <c r="P24">
        <v>120.953321</v>
      </c>
      <c r="Q24">
        <v>9.4303860000000004</v>
      </c>
      <c r="R24">
        <v>28.836728999999998</v>
      </c>
      <c r="S24">
        <v>17.759402999999999</v>
      </c>
      <c r="T24">
        <v>0</v>
      </c>
      <c r="U24">
        <v>332.63066199999997</v>
      </c>
      <c r="V24">
        <v>8.3644909999999992</v>
      </c>
      <c r="W24">
        <v>28.048746999999999</v>
      </c>
      <c r="X24">
        <v>112.93397299999999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15.870782</v>
      </c>
      <c r="AF24">
        <v>6.1725079999999997</v>
      </c>
      <c r="AG24">
        <v>0</v>
      </c>
      <c r="AH24">
        <v>16.417003000000001</v>
      </c>
      <c r="AI24">
        <v>0</v>
      </c>
      <c r="AJ24">
        <v>0</v>
      </c>
      <c r="AK24">
        <v>52.553477999999998</v>
      </c>
      <c r="AL24">
        <v>1.3429469999999999</v>
      </c>
      <c r="AM24">
        <v>0</v>
      </c>
      <c r="AN24">
        <v>0.79223600000000005</v>
      </c>
      <c r="AO24">
        <v>0</v>
      </c>
      <c r="AP24">
        <v>6.1686560000000004</v>
      </c>
      <c r="AQ24">
        <v>29.973597999999999</v>
      </c>
      <c r="AR24">
        <v>3.1897869999999999</v>
      </c>
      <c r="AS24">
        <v>5.8300299999999998</v>
      </c>
      <c r="AT24">
        <v>14.446451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1726.5104260000005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430.50569999999999</v>
      </c>
      <c r="L25">
        <v>349.05151799999999</v>
      </c>
      <c r="M25">
        <v>88.605199999999996</v>
      </c>
      <c r="N25">
        <v>56.880685999999997</v>
      </c>
      <c r="O25">
        <v>57.169134</v>
      </c>
      <c r="P25">
        <v>120.953321</v>
      </c>
      <c r="Q25">
        <v>9.4303860000000004</v>
      </c>
      <c r="R25">
        <v>37.197811000000002</v>
      </c>
      <c r="S25">
        <v>19.830711000000001</v>
      </c>
      <c r="T25">
        <v>0</v>
      </c>
      <c r="U25">
        <v>332.63066199999997</v>
      </c>
      <c r="V25">
        <v>12.082687</v>
      </c>
      <c r="W25">
        <v>33.515214999999998</v>
      </c>
      <c r="X25">
        <v>142.07229799999999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15.870782</v>
      </c>
      <c r="AF25">
        <v>6.1725079999999997</v>
      </c>
      <c r="AG25">
        <v>0</v>
      </c>
      <c r="AH25">
        <v>34.658116999999997</v>
      </c>
      <c r="AI25">
        <v>0</v>
      </c>
      <c r="AJ25">
        <v>0</v>
      </c>
      <c r="AK25">
        <v>52.553477999999998</v>
      </c>
      <c r="AL25">
        <v>1.3429469999999999</v>
      </c>
      <c r="AM25">
        <v>0</v>
      </c>
      <c r="AN25">
        <v>0.79223600000000005</v>
      </c>
      <c r="AO25">
        <v>0</v>
      </c>
      <c r="AP25">
        <v>0</v>
      </c>
      <c r="AQ25">
        <v>44.960397</v>
      </c>
      <c r="AR25">
        <v>34.024397</v>
      </c>
      <c r="AS25">
        <v>5.8300299999999998</v>
      </c>
      <c r="AT25">
        <v>14.446451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1900.5766720000001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522.00019999999995</v>
      </c>
      <c r="L26">
        <v>349.05151799999999</v>
      </c>
      <c r="M26">
        <v>88.605199999999996</v>
      </c>
      <c r="N26">
        <v>56.880685999999997</v>
      </c>
      <c r="O26">
        <v>57.169134</v>
      </c>
      <c r="P26">
        <v>120.953321</v>
      </c>
      <c r="Q26">
        <v>9.4303860000000004</v>
      </c>
      <c r="R26">
        <v>37.197811000000002</v>
      </c>
      <c r="S26">
        <v>19.830711000000001</v>
      </c>
      <c r="T26">
        <v>0</v>
      </c>
      <c r="U26">
        <v>332.63066199999997</v>
      </c>
      <c r="V26">
        <v>8.6362140000000007</v>
      </c>
      <c r="W26">
        <v>33.515214999999998</v>
      </c>
      <c r="X26">
        <v>142.07229799999999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8.7989160000000002</v>
      </c>
      <c r="AE26">
        <v>15.870782</v>
      </c>
      <c r="AF26">
        <v>12.345015999999999</v>
      </c>
      <c r="AG26">
        <v>0</v>
      </c>
      <c r="AH26">
        <v>51.075119000000001</v>
      </c>
      <c r="AI26">
        <v>0</v>
      </c>
      <c r="AJ26">
        <v>0</v>
      </c>
      <c r="AK26">
        <v>52.553477999999998</v>
      </c>
      <c r="AL26">
        <v>1.3429469999999999</v>
      </c>
      <c r="AM26">
        <v>0</v>
      </c>
      <c r="AN26">
        <v>0.79223600000000005</v>
      </c>
      <c r="AO26">
        <v>0</v>
      </c>
      <c r="AP26">
        <v>0</v>
      </c>
      <c r="AQ26">
        <v>44.960397</v>
      </c>
      <c r="AR26">
        <v>34.024397</v>
      </c>
      <c r="AS26">
        <v>5.8300299999999998</v>
      </c>
      <c r="AT26">
        <v>14.446451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2020.0131250000002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622.88982599999997</v>
      </c>
      <c r="L27">
        <v>349.05151799999999</v>
      </c>
      <c r="M27">
        <v>88.605199999999996</v>
      </c>
      <c r="N27">
        <v>56.880685999999997</v>
      </c>
      <c r="O27">
        <v>57.169134</v>
      </c>
      <c r="P27">
        <v>120.953321</v>
      </c>
      <c r="Q27">
        <v>9.4303860000000004</v>
      </c>
      <c r="R27">
        <v>31.414107000000001</v>
      </c>
      <c r="S27">
        <v>19.830711000000001</v>
      </c>
      <c r="T27">
        <v>0</v>
      </c>
      <c r="U27">
        <v>343.46553799999998</v>
      </c>
      <c r="V27">
        <v>13.073793999999999</v>
      </c>
      <c r="W27">
        <v>33.515214999999998</v>
      </c>
      <c r="X27">
        <v>142.07229799999999</v>
      </c>
      <c r="Y27">
        <v>0</v>
      </c>
      <c r="Z27">
        <v>1.05941</v>
      </c>
      <c r="AA27">
        <v>7.9889140000000003</v>
      </c>
      <c r="AB27">
        <v>6.4190620000000003</v>
      </c>
      <c r="AC27">
        <v>9.3207280000000008</v>
      </c>
      <c r="AD27">
        <v>17.597833000000001</v>
      </c>
      <c r="AE27">
        <v>31.741565000000001</v>
      </c>
      <c r="AF27">
        <v>18.517524000000002</v>
      </c>
      <c r="AG27">
        <v>0</v>
      </c>
      <c r="AH27">
        <v>72.964455999999998</v>
      </c>
      <c r="AI27">
        <v>0</v>
      </c>
      <c r="AJ27">
        <v>0</v>
      </c>
      <c r="AK27">
        <v>52.553477999999998</v>
      </c>
      <c r="AL27">
        <v>1.3429469999999999</v>
      </c>
      <c r="AM27">
        <v>3.9798179999999999</v>
      </c>
      <c r="AN27">
        <v>0.79223600000000005</v>
      </c>
      <c r="AO27">
        <v>0</v>
      </c>
      <c r="AP27">
        <v>0</v>
      </c>
      <c r="AQ27">
        <v>44.960397</v>
      </c>
      <c r="AR27">
        <v>3.1897869999999999</v>
      </c>
      <c r="AS27">
        <v>4.7935800000000004</v>
      </c>
      <c r="AT27">
        <v>14.446451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2180.0199199999988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613.12390600000003</v>
      </c>
      <c r="L28">
        <v>428.02571799999998</v>
      </c>
      <c r="M28">
        <v>88.605199999999996</v>
      </c>
      <c r="N28">
        <v>56.880685999999997</v>
      </c>
      <c r="O28">
        <v>57.169134</v>
      </c>
      <c r="P28">
        <v>120.953321</v>
      </c>
      <c r="Q28">
        <v>9.4303860000000004</v>
      </c>
      <c r="R28">
        <v>35.042200999999999</v>
      </c>
      <c r="S28">
        <v>19.830711000000001</v>
      </c>
      <c r="T28">
        <v>0</v>
      </c>
      <c r="U28">
        <v>356.70816200000002</v>
      </c>
      <c r="V28">
        <v>13.073793999999999</v>
      </c>
      <c r="W28">
        <v>33.515214999999998</v>
      </c>
      <c r="X28">
        <v>142.07229799999999</v>
      </c>
      <c r="Y28">
        <v>0</v>
      </c>
      <c r="Z28">
        <v>12.560364999999999</v>
      </c>
      <c r="AA28">
        <v>13.530939</v>
      </c>
      <c r="AB28">
        <v>38.052197</v>
      </c>
      <c r="AC28">
        <v>27.990390000000001</v>
      </c>
      <c r="AD28">
        <v>26.396749</v>
      </c>
      <c r="AE28">
        <v>47.612347</v>
      </c>
      <c r="AF28">
        <v>36.085431</v>
      </c>
      <c r="AG28">
        <v>0</v>
      </c>
      <c r="AH28">
        <v>109.446684</v>
      </c>
      <c r="AI28">
        <v>0</v>
      </c>
      <c r="AJ28">
        <v>0</v>
      </c>
      <c r="AK28">
        <v>52.553477999999998</v>
      </c>
      <c r="AL28">
        <v>1.3429469999999999</v>
      </c>
      <c r="AM28">
        <v>10.147252</v>
      </c>
      <c r="AN28">
        <v>0.79223600000000005</v>
      </c>
      <c r="AO28">
        <v>0</v>
      </c>
      <c r="AP28">
        <v>0</v>
      </c>
      <c r="AQ28">
        <v>44.960397</v>
      </c>
      <c r="AR28">
        <v>2.5518299999999998</v>
      </c>
      <c r="AS28">
        <v>4.7935800000000004</v>
      </c>
      <c r="AT28">
        <v>14.446451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2417.6940049999994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657.13556300000005</v>
      </c>
      <c r="L29">
        <v>568.84134100000006</v>
      </c>
      <c r="M29">
        <v>88.605199999999996</v>
      </c>
      <c r="N29">
        <v>56.880685999999997</v>
      </c>
      <c r="O29">
        <v>57.169134</v>
      </c>
      <c r="P29">
        <v>120.953321</v>
      </c>
      <c r="Q29">
        <v>10.509164</v>
      </c>
      <c r="R29">
        <v>40.827924000000003</v>
      </c>
      <c r="S29">
        <v>25.417085</v>
      </c>
      <c r="T29">
        <v>0</v>
      </c>
      <c r="U29">
        <v>364.38286599999998</v>
      </c>
      <c r="V29">
        <v>17.369793000000001</v>
      </c>
      <c r="W29">
        <v>33.515214999999998</v>
      </c>
      <c r="X29">
        <v>142.07229799999999</v>
      </c>
      <c r="Y29">
        <v>0</v>
      </c>
      <c r="Z29">
        <v>12.560364999999999</v>
      </c>
      <c r="AA29">
        <v>26.629715000000001</v>
      </c>
      <c r="AB29">
        <v>38.052197</v>
      </c>
      <c r="AC29">
        <v>27.990390000000001</v>
      </c>
      <c r="AD29">
        <v>26.396749</v>
      </c>
      <c r="AE29">
        <v>47.612347</v>
      </c>
      <c r="AF29">
        <v>36.085431</v>
      </c>
      <c r="AG29">
        <v>0</v>
      </c>
      <c r="AH29">
        <v>127.687798</v>
      </c>
      <c r="AI29">
        <v>0</v>
      </c>
      <c r="AJ29">
        <v>0</v>
      </c>
      <c r="AK29">
        <v>52.553477999999998</v>
      </c>
      <c r="AL29">
        <v>6.7147329999999998</v>
      </c>
      <c r="AM29">
        <v>10.147252</v>
      </c>
      <c r="AN29">
        <v>0.79223600000000005</v>
      </c>
      <c r="AO29">
        <v>0</v>
      </c>
      <c r="AP29">
        <v>0</v>
      </c>
      <c r="AQ29">
        <v>44.960397</v>
      </c>
      <c r="AR29">
        <v>2.5518299999999998</v>
      </c>
      <c r="AS29">
        <v>4.6640240000000004</v>
      </c>
      <c r="AT29">
        <v>14.446451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2663.5249829999989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657.92166199999997</v>
      </c>
      <c r="L30">
        <v>629.05117299999995</v>
      </c>
      <c r="M30">
        <v>88.605199999999996</v>
      </c>
      <c r="N30">
        <v>56.880685999999997</v>
      </c>
      <c r="O30">
        <v>57.169134</v>
      </c>
      <c r="P30">
        <v>120.953321</v>
      </c>
      <c r="Q30">
        <v>10.509164</v>
      </c>
      <c r="R30">
        <v>40.827924000000003</v>
      </c>
      <c r="S30">
        <v>25.417085</v>
      </c>
      <c r="T30">
        <v>0</v>
      </c>
      <c r="U30">
        <v>365.135288</v>
      </c>
      <c r="V30">
        <v>17.470956000000001</v>
      </c>
      <c r="W30">
        <v>33.515214999999998</v>
      </c>
      <c r="X30">
        <v>142.07229799999999</v>
      </c>
      <c r="Y30">
        <v>0</v>
      </c>
      <c r="Z30">
        <v>12.560364999999999</v>
      </c>
      <c r="AA30">
        <v>26.629715000000001</v>
      </c>
      <c r="AB30">
        <v>38.052197</v>
      </c>
      <c r="AC30">
        <v>27.990390000000001</v>
      </c>
      <c r="AD30">
        <v>26.396749</v>
      </c>
      <c r="AE30">
        <v>47.612347</v>
      </c>
      <c r="AF30">
        <v>36.085431</v>
      </c>
      <c r="AG30">
        <v>0</v>
      </c>
      <c r="AH30">
        <v>132.248076</v>
      </c>
      <c r="AI30">
        <v>0</v>
      </c>
      <c r="AJ30">
        <v>0</v>
      </c>
      <c r="AK30">
        <v>52.553477999999998</v>
      </c>
      <c r="AL30">
        <v>53.717866000000001</v>
      </c>
      <c r="AM30">
        <v>10.147252</v>
      </c>
      <c r="AN30">
        <v>0.79223600000000005</v>
      </c>
      <c r="AO30">
        <v>0</v>
      </c>
      <c r="AP30">
        <v>0</v>
      </c>
      <c r="AQ30">
        <v>44.960397</v>
      </c>
      <c r="AR30">
        <v>2.5518299999999998</v>
      </c>
      <c r="AS30">
        <v>4.6640240000000004</v>
      </c>
      <c r="AT30">
        <v>14.446451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2776.9379099999992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657.92166199999997</v>
      </c>
      <c r="L31">
        <v>629.05117299999995</v>
      </c>
      <c r="M31">
        <v>88.605199999999996</v>
      </c>
      <c r="N31">
        <v>56.880685999999997</v>
      </c>
      <c r="O31">
        <v>57.169134</v>
      </c>
      <c r="P31">
        <v>120.953321</v>
      </c>
      <c r="Q31">
        <v>10.509164</v>
      </c>
      <c r="R31">
        <v>40.827924000000003</v>
      </c>
      <c r="S31">
        <v>25.417085</v>
      </c>
      <c r="T31">
        <v>0</v>
      </c>
      <c r="U31">
        <v>365.135288</v>
      </c>
      <c r="V31">
        <v>17.470956000000001</v>
      </c>
      <c r="W31">
        <v>33.515214999999998</v>
      </c>
      <c r="X31">
        <v>142.07229799999999</v>
      </c>
      <c r="Y31">
        <v>0</v>
      </c>
      <c r="Z31">
        <v>12.560364999999999</v>
      </c>
      <c r="AA31">
        <v>26.629715000000001</v>
      </c>
      <c r="AB31">
        <v>38.052197</v>
      </c>
      <c r="AC31">
        <v>27.990390000000001</v>
      </c>
      <c r="AD31">
        <v>26.396749</v>
      </c>
      <c r="AE31">
        <v>47.612347</v>
      </c>
      <c r="AF31">
        <v>36.085431</v>
      </c>
      <c r="AG31">
        <v>0</v>
      </c>
      <c r="AH31">
        <v>132.248076</v>
      </c>
      <c r="AI31">
        <v>0</v>
      </c>
      <c r="AJ31">
        <v>0</v>
      </c>
      <c r="AK31">
        <v>52.553477999999998</v>
      </c>
      <c r="AL31">
        <v>53.717866000000001</v>
      </c>
      <c r="AM31">
        <v>10.147252</v>
      </c>
      <c r="AN31">
        <v>0.79223600000000005</v>
      </c>
      <c r="AO31">
        <v>0</v>
      </c>
      <c r="AP31">
        <v>0</v>
      </c>
      <c r="AQ31">
        <v>44.960397</v>
      </c>
      <c r="AR31">
        <v>2.5518299999999998</v>
      </c>
      <c r="AS31">
        <v>4.6640240000000004</v>
      </c>
      <c r="AT31">
        <v>14.446451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2776.9379099999992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657.92166199999997</v>
      </c>
      <c r="L32">
        <v>629.05117299999995</v>
      </c>
      <c r="M32">
        <v>88.605199999999996</v>
      </c>
      <c r="N32">
        <v>56.880685999999997</v>
      </c>
      <c r="O32">
        <v>57.169134</v>
      </c>
      <c r="P32">
        <v>120.953321</v>
      </c>
      <c r="Q32">
        <v>10.509164</v>
      </c>
      <c r="R32">
        <v>40.827924000000003</v>
      </c>
      <c r="S32">
        <v>25.417085</v>
      </c>
      <c r="T32">
        <v>0</v>
      </c>
      <c r="U32">
        <v>365.135288</v>
      </c>
      <c r="V32">
        <v>17.470956000000001</v>
      </c>
      <c r="W32">
        <v>33.515214999999998</v>
      </c>
      <c r="X32">
        <v>142.07229799999999</v>
      </c>
      <c r="Y32">
        <v>0</v>
      </c>
      <c r="Z32">
        <v>12.560364999999999</v>
      </c>
      <c r="AA32">
        <v>26.629715000000001</v>
      </c>
      <c r="AB32">
        <v>38.052197</v>
      </c>
      <c r="AC32">
        <v>27.990390000000001</v>
      </c>
      <c r="AD32">
        <v>26.396749</v>
      </c>
      <c r="AE32">
        <v>47.612347</v>
      </c>
      <c r="AF32">
        <v>36.085431</v>
      </c>
      <c r="AG32">
        <v>0</v>
      </c>
      <c r="AH32">
        <v>135.16665499999999</v>
      </c>
      <c r="AI32">
        <v>0</v>
      </c>
      <c r="AJ32">
        <v>0</v>
      </c>
      <c r="AK32">
        <v>52.553477999999998</v>
      </c>
      <c r="AL32">
        <v>53.717866000000001</v>
      </c>
      <c r="AM32">
        <v>10.147252</v>
      </c>
      <c r="AN32">
        <v>0.79223600000000005</v>
      </c>
      <c r="AO32">
        <v>0</v>
      </c>
      <c r="AP32">
        <v>0</v>
      </c>
      <c r="AQ32">
        <v>44.960397</v>
      </c>
      <c r="AR32">
        <v>2.5518299999999998</v>
      </c>
      <c r="AS32">
        <v>4.6640240000000004</v>
      </c>
      <c r="AT32">
        <v>14.446451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2779.8564889999993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657.92166199999997</v>
      </c>
      <c r="L33">
        <v>629.05117299999995</v>
      </c>
      <c r="M33">
        <v>88.605199999999996</v>
      </c>
      <c r="N33">
        <v>56.880685999999997</v>
      </c>
      <c r="O33">
        <v>57.169134</v>
      </c>
      <c r="P33">
        <v>120.953321</v>
      </c>
      <c r="Q33">
        <v>10.509164</v>
      </c>
      <c r="R33">
        <v>40.827924000000003</v>
      </c>
      <c r="S33">
        <v>25.417085</v>
      </c>
      <c r="T33">
        <v>0</v>
      </c>
      <c r="U33">
        <v>365.135288</v>
      </c>
      <c r="V33">
        <v>17.470956000000001</v>
      </c>
      <c r="W33">
        <v>33.515214999999998</v>
      </c>
      <c r="X33">
        <v>142.07229799999999</v>
      </c>
      <c r="Y33">
        <v>0</v>
      </c>
      <c r="Z33">
        <v>12.560364999999999</v>
      </c>
      <c r="AA33">
        <v>13.530939</v>
      </c>
      <c r="AB33">
        <v>38.052197</v>
      </c>
      <c r="AC33">
        <v>27.990390000000001</v>
      </c>
      <c r="AD33">
        <v>17.597833000000001</v>
      </c>
      <c r="AE33">
        <v>47.612347</v>
      </c>
      <c r="AF33">
        <v>36.085431</v>
      </c>
      <c r="AG33">
        <v>0</v>
      </c>
      <c r="AH33">
        <v>109.446684</v>
      </c>
      <c r="AI33">
        <v>0</v>
      </c>
      <c r="AJ33">
        <v>0</v>
      </c>
      <c r="AK33">
        <v>52.553477999999998</v>
      </c>
      <c r="AL33">
        <v>53.717866000000001</v>
      </c>
      <c r="AM33">
        <v>10.147252</v>
      </c>
      <c r="AN33">
        <v>0.79223600000000005</v>
      </c>
      <c r="AO33">
        <v>0</v>
      </c>
      <c r="AP33">
        <v>0</v>
      </c>
      <c r="AQ33">
        <v>44.960397</v>
      </c>
      <c r="AR33">
        <v>2.5518299999999998</v>
      </c>
      <c r="AS33">
        <v>4.6640240000000004</v>
      </c>
      <c r="AT33">
        <v>14.446451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2732.2388259999989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657.92166199999997</v>
      </c>
      <c r="L34">
        <v>629.05117299999995</v>
      </c>
      <c r="M34">
        <v>88.605199999999996</v>
      </c>
      <c r="N34">
        <v>56.880685999999997</v>
      </c>
      <c r="O34">
        <v>57.169134</v>
      </c>
      <c r="P34">
        <v>120.953321</v>
      </c>
      <c r="Q34">
        <v>10.509164</v>
      </c>
      <c r="R34">
        <v>40.827924000000003</v>
      </c>
      <c r="S34">
        <v>25.417085</v>
      </c>
      <c r="T34">
        <v>0</v>
      </c>
      <c r="U34">
        <v>365.135288</v>
      </c>
      <c r="V34">
        <v>17.470956000000001</v>
      </c>
      <c r="W34">
        <v>33.515214999999998</v>
      </c>
      <c r="X34">
        <v>142.07229799999999</v>
      </c>
      <c r="Y34">
        <v>0</v>
      </c>
      <c r="Z34">
        <v>6.2801819999999999</v>
      </c>
      <c r="AA34">
        <v>13.530939</v>
      </c>
      <c r="AB34">
        <v>6.4190620000000003</v>
      </c>
      <c r="AC34">
        <v>9.3207280000000008</v>
      </c>
      <c r="AD34">
        <v>17.597833000000001</v>
      </c>
      <c r="AE34">
        <v>47.612347</v>
      </c>
      <c r="AF34">
        <v>17.093098999999999</v>
      </c>
      <c r="AG34">
        <v>0</v>
      </c>
      <c r="AH34">
        <v>84.182740999999993</v>
      </c>
      <c r="AI34">
        <v>0</v>
      </c>
      <c r="AJ34">
        <v>0</v>
      </c>
      <c r="AK34">
        <v>52.553477999999998</v>
      </c>
      <c r="AL34">
        <v>6.7147329999999998</v>
      </c>
      <c r="AM34">
        <v>4.7501059999999997</v>
      </c>
      <c r="AN34">
        <v>0.79223600000000005</v>
      </c>
      <c r="AO34">
        <v>0</v>
      </c>
      <c r="AP34">
        <v>0</v>
      </c>
      <c r="AQ34">
        <v>44.960397</v>
      </c>
      <c r="AR34">
        <v>2.5518299999999998</v>
      </c>
      <c r="AS34">
        <v>4.6640240000000004</v>
      </c>
      <c r="AT34">
        <v>14.446451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2578.9992919999995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657.92166199999997</v>
      </c>
      <c r="L35">
        <v>629.05117299999995</v>
      </c>
      <c r="M35">
        <v>88.605199999999996</v>
      </c>
      <c r="N35">
        <v>56.880685999999997</v>
      </c>
      <c r="O35">
        <v>57.169134</v>
      </c>
      <c r="P35">
        <v>120.953321</v>
      </c>
      <c r="Q35">
        <v>10.509164</v>
      </c>
      <c r="R35">
        <v>40.827924000000003</v>
      </c>
      <c r="S35">
        <v>25.417085</v>
      </c>
      <c r="T35">
        <v>0</v>
      </c>
      <c r="U35">
        <v>365.135288</v>
      </c>
      <c r="V35">
        <v>17.470956000000001</v>
      </c>
      <c r="W35">
        <v>33.515214999999998</v>
      </c>
      <c r="X35">
        <v>142.07229799999999</v>
      </c>
      <c r="Y35">
        <v>0</v>
      </c>
      <c r="Z35">
        <v>6.2801819999999999</v>
      </c>
      <c r="AA35">
        <v>8.3693390000000001</v>
      </c>
      <c r="AB35">
        <v>0</v>
      </c>
      <c r="AC35">
        <v>0</v>
      </c>
      <c r="AD35">
        <v>8.7989160000000002</v>
      </c>
      <c r="AE35">
        <v>31.741565000000001</v>
      </c>
      <c r="AF35">
        <v>8.5465490000000006</v>
      </c>
      <c r="AG35">
        <v>0</v>
      </c>
      <c r="AH35">
        <v>72.964455999999998</v>
      </c>
      <c r="AI35">
        <v>0</v>
      </c>
      <c r="AJ35">
        <v>0</v>
      </c>
      <c r="AK35">
        <v>52.553477999999998</v>
      </c>
      <c r="AL35">
        <v>1.3429469999999999</v>
      </c>
      <c r="AM35">
        <v>0</v>
      </c>
      <c r="AN35">
        <v>0.79223600000000005</v>
      </c>
      <c r="AO35">
        <v>0</v>
      </c>
      <c r="AP35">
        <v>0</v>
      </c>
      <c r="AQ35">
        <v>44.960397</v>
      </c>
      <c r="AR35">
        <v>2.5518299999999998</v>
      </c>
      <c r="AS35">
        <v>4.6640240000000004</v>
      </c>
      <c r="AT35">
        <v>14.446451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2503.5414759999994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657.92166199999997</v>
      </c>
      <c r="L36">
        <v>629.05117299999995</v>
      </c>
      <c r="M36">
        <v>88.605199999999996</v>
      </c>
      <c r="N36">
        <v>56.880685999999997</v>
      </c>
      <c r="O36">
        <v>57.169134</v>
      </c>
      <c r="P36">
        <v>120.953321</v>
      </c>
      <c r="Q36">
        <v>10.509164</v>
      </c>
      <c r="R36">
        <v>40.827924000000003</v>
      </c>
      <c r="S36">
        <v>25.417085</v>
      </c>
      <c r="T36">
        <v>0</v>
      </c>
      <c r="U36">
        <v>365.135288</v>
      </c>
      <c r="V36">
        <v>17.470956000000001</v>
      </c>
      <c r="W36">
        <v>33.515214999999998</v>
      </c>
      <c r="X36">
        <v>142.07229799999999</v>
      </c>
      <c r="Y36">
        <v>0</v>
      </c>
      <c r="Z36">
        <v>6.2801819999999999</v>
      </c>
      <c r="AA36">
        <v>0</v>
      </c>
      <c r="AB36">
        <v>0</v>
      </c>
      <c r="AC36">
        <v>0</v>
      </c>
      <c r="AD36">
        <v>0</v>
      </c>
      <c r="AE36">
        <v>31.741565000000001</v>
      </c>
      <c r="AF36">
        <v>8.5465490000000006</v>
      </c>
      <c r="AG36">
        <v>0</v>
      </c>
      <c r="AH36">
        <v>32.834004999999998</v>
      </c>
      <c r="AI36">
        <v>0</v>
      </c>
      <c r="AJ36">
        <v>0</v>
      </c>
      <c r="AK36">
        <v>52.553477999999998</v>
      </c>
      <c r="AL36">
        <v>1.3429469999999999</v>
      </c>
      <c r="AM36">
        <v>0</v>
      </c>
      <c r="AN36">
        <v>0.79223600000000005</v>
      </c>
      <c r="AO36">
        <v>0</v>
      </c>
      <c r="AP36">
        <v>0</v>
      </c>
      <c r="AQ36">
        <v>44.960397</v>
      </c>
      <c r="AR36">
        <v>2.5518299999999998</v>
      </c>
      <c r="AS36">
        <v>4.6640240000000004</v>
      </c>
      <c r="AT36">
        <v>14.446451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2446.2427699999994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657.92166199999997</v>
      </c>
      <c r="L37">
        <v>629.05117299999995</v>
      </c>
      <c r="M37">
        <v>88.605199999999996</v>
      </c>
      <c r="N37">
        <v>56.880685999999997</v>
      </c>
      <c r="O37">
        <v>57.169134</v>
      </c>
      <c r="P37">
        <v>120.953321</v>
      </c>
      <c r="Q37">
        <v>10.509164</v>
      </c>
      <c r="R37">
        <v>40.827924000000003</v>
      </c>
      <c r="S37">
        <v>25.417085</v>
      </c>
      <c r="T37">
        <v>0</v>
      </c>
      <c r="U37">
        <v>365.135288</v>
      </c>
      <c r="V37">
        <v>17.470956000000001</v>
      </c>
      <c r="W37">
        <v>33.515214999999998</v>
      </c>
      <c r="X37">
        <v>142.07229799999999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15.870782</v>
      </c>
      <c r="AF37">
        <v>8.5465490000000006</v>
      </c>
      <c r="AG37">
        <v>0</v>
      </c>
      <c r="AH37">
        <v>16.417003000000001</v>
      </c>
      <c r="AI37">
        <v>0</v>
      </c>
      <c r="AJ37">
        <v>0</v>
      </c>
      <c r="AK37">
        <v>52.553477999999998</v>
      </c>
      <c r="AL37">
        <v>1.3429469999999999</v>
      </c>
      <c r="AM37">
        <v>0</v>
      </c>
      <c r="AN37">
        <v>0.79223600000000005</v>
      </c>
      <c r="AO37">
        <v>0</v>
      </c>
      <c r="AP37">
        <v>0</v>
      </c>
      <c r="AQ37">
        <v>44.960397</v>
      </c>
      <c r="AR37">
        <v>34.024397</v>
      </c>
      <c r="AS37">
        <v>16.064969999999999</v>
      </c>
      <c r="AT37">
        <v>14.446451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2450.5483159999994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657.92166199999997</v>
      </c>
      <c r="L38">
        <v>629.05117299999995</v>
      </c>
      <c r="M38">
        <v>88.605199999999996</v>
      </c>
      <c r="N38">
        <v>56.880685999999997</v>
      </c>
      <c r="O38">
        <v>57.169134</v>
      </c>
      <c r="P38">
        <v>120.953321</v>
      </c>
      <c r="Q38">
        <v>10.509164</v>
      </c>
      <c r="R38">
        <v>40.827924000000003</v>
      </c>
      <c r="S38">
        <v>25.417085</v>
      </c>
      <c r="T38">
        <v>0</v>
      </c>
      <c r="U38">
        <v>365.135288</v>
      </c>
      <c r="V38">
        <v>17.470956000000001</v>
      </c>
      <c r="W38">
        <v>33.515214999999998</v>
      </c>
      <c r="X38">
        <v>142.07229799999999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15.870782</v>
      </c>
      <c r="AF38">
        <v>8.5465490000000006</v>
      </c>
      <c r="AG38">
        <v>0</v>
      </c>
      <c r="AH38">
        <v>0</v>
      </c>
      <c r="AI38">
        <v>0</v>
      </c>
      <c r="AJ38">
        <v>0</v>
      </c>
      <c r="AK38">
        <v>52.553477999999998</v>
      </c>
      <c r="AL38">
        <v>1.3429469999999999</v>
      </c>
      <c r="AM38">
        <v>0</v>
      </c>
      <c r="AN38">
        <v>0.79223600000000005</v>
      </c>
      <c r="AO38">
        <v>0</v>
      </c>
      <c r="AP38">
        <v>0</v>
      </c>
      <c r="AQ38">
        <v>44.960397</v>
      </c>
      <c r="AR38">
        <v>34.024397</v>
      </c>
      <c r="AS38">
        <v>16.064969999999999</v>
      </c>
      <c r="AT38">
        <v>14.446451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2434.1313129999994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657.92166199999997</v>
      </c>
      <c r="L39">
        <v>629.05117299999995</v>
      </c>
      <c r="M39">
        <v>88.605199999999996</v>
      </c>
      <c r="N39">
        <v>56.880685999999997</v>
      </c>
      <c r="O39">
        <v>57.169134</v>
      </c>
      <c r="P39">
        <v>120.953321</v>
      </c>
      <c r="Q39">
        <v>10.509164</v>
      </c>
      <c r="R39">
        <v>40.827924000000003</v>
      </c>
      <c r="S39">
        <v>25.417085</v>
      </c>
      <c r="T39">
        <v>0</v>
      </c>
      <c r="U39">
        <v>365.135288</v>
      </c>
      <c r="V39">
        <v>17.470956000000001</v>
      </c>
      <c r="W39">
        <v>33.515214999999998</v>
      </c>
      <c r="X39">
        <v>142.07229799999999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15.870782</v>
      </c>
      <c r="AF39">
        <v>8.5465490000000006</v>
      </c>
      <c r="AG39">
        <v>0</v>
      </c>
      <c r="AH39">
        <v>0</v>
      </c>
      <c r="AI39">
        <v>0</v>
      </c>
      <c r="AJ39">
        <v>0</v>
      </c>
      <c r="AK39">
        <v>52.553477999999998</v>
      </c>
      <c r="AL39">
        <v>1.3429469999999999</v>
      </c>
      <c r="AM39">
        <v>0</v>
      </c>
      <c r="AN39">
        <v>0.79223600000000005</v>
      </c>
      <c r="AO39">
        <v>0</v>
      </c>
      <c r="AP39">
        <v>0</v>
      </c>
      <c r="AQ39">
        <v>44.960397</v>
      </c>
      <c r="AR39">
        <v>4.784681</v>
      </c>
      <c r="AS39">
        <v>16.064969999999999</v>
      </c>
      <c r="AT39">
        <v>14.446451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2404.8915969999994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657.92166199999997</v>
      </c>
      <c r="L40">
        <v>629.05117299999995</v>
      </c>
      <c r="M40">
        <v>88.605199999999996</v>
      </c>
      <c r="N40">
        <v>56.880685999999997</v>
      </c>
      <c r="O40">
        <v>57.169134</v>
      </c>
      <c r="P40">
        <v>120.953321</v>
      </c>
      <c r="Q40">
        <v>10.509164</v>
      </c>
      <c r="R40">
        <v>40.827924000000003</v>
      </c>
      <c r="S40">
        <v>25.417085</v>
      </c>
      <c r="T40">
        <v>0</v>
      </c>
      <c r="U40">
        <v>365.135288</v>
      </c>
      <c r="V40">
        <v>17.470956000000001</v>
      </c>
      <c r="W40">
        <v>33.515214999999998</v>
      </c>
      <c r="X40">
        <v>142.07229799999999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15.870782</v>
      </c>
      <c r="AF40">
        <v>8.5465490000000006</v>
      </c>
      <c r="AG40">
        <v>0</v>
      </c>
      <c r="AH40">
        <v>0</v>
      </c>
      <c r="AI40">
        <v>0</v>
      </c>
      <c r="AJ40">
        <v>0</v>
      </c>
      <c r="AK40">
        <v>52.553477999999998</v>
      </c>
      <c r="AL40">
        <v>1.3429469999999999</v>
      </c>
      <c r="AM40">
        <v>0</v>
      </c>
      <c r="AN40">
        <v>0.79223600000000005</v>
      </c>
      <c r="AO40">
        <v>0</v>
      </c>
      <c r="AP40">
        <v>0</v>
      </c>
      <c r="AQ40">
        <v>29.973597999999999</v>
      </c>
      <c r="AR40">
        <v>2.5518299999999998</v>
      </c>
      <c r="AS40">
        <v>16.064969999999999</v>
      </c>
      <c r="AT40">
        <v>14.446451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2387.6719469999994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657.92166199999997</v>
      </c>
      <c r="L41">
        <v>629.05117299999995</v>
      </c>
      <c r="M41">
        <v>88.605199999999996</v>
      </c>
      <c r="N41">
        <v>56.880685999999997</v>
      </c>
      <c r="O41">
        <v>57.169134</v>
      </c>
      <c r="P41">
        <v>120.953321</v>
      </c>
      <c r="Q41">
        <v>10.509164</v>
      </c>
      <c r="R41">
        <v>40.827924000000003</v>
      </c>
      <c r="S41">
        <v>25.417085</v>
      </c>
      <c r="T41">
        <v>0</v>
      </c>
      <c r="U41">
        <v>365.135288</v>
      </c>
      <c r="V41">
        <v>17.470956000000001</v>
      </c>
      <c r="W41">
        <v>33.515214999999998</v>
      </c>
      <c r="X41">
        <v>142.07229799999999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8.5465490000000006</v>
      </c>
      <c r="AG41">
        <v>0</v>
      </c>
      <c r="AH41">
        <v>0</v>
      </c>
      <c r="AI41">
        <v>0</v>
      </c>
      <c r="AJ41">
        <v>0</v>
      </c>
      <c r="AK41">
        <v>52.553477999999998</v>
      </c>
      <c r="AL41">
        <v>1.3429469999999999</v>
      </c>
      <c r="AM41">
        <v>0</v>
      </c>
      <c r="AN41">
        <v>0.79223600000000005</v>
      </c>
      <c r="AO41">
        <v>0</v>
      </c>
      <c r="AP41">
        <v>0</v>
      </c>
      <c r="AQ41">
        <v>29.973597999999999</v>
      </c>
      <c r="AR41">
        <v>2.5518299999999998</v>
      </c>
      <c r="AS41">
        <v>16.064969999999999</v>
      </c>
      <c r="AT41">
        <v>14.446451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2371.8011649999994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657.92166199999997</v>
      </c>
      <c r="L42">
        <v>629.05117299999995</v>
      </c>
      <c r="M42">
        <v>88.605199999999996</v>
      </c>
      <c r="N42">
        <v>56.880685999999997</v>
      </c>
      <c r="O42">
        <v>57.169134</v>
      </c>
      <c r="P42">
        <v>120.953321</v>
      </c>
      <c r="Q42">
        <v>10.173033</v>
      </c>
      <c r="R42">
        <v>40.827924000000003</v>
      </c>
      <c r="S42">
        <v>25.417085</v>
      </c>
      <c r="T42">
        <v>0</v>
      </c>
      <c r="U42">
        <v>365.135288</v>
      </c>
      <c r="V42">
        <v>17.470956000000001</v>
      </c>
      <c r="W42">
        <v>33.515214999999998</v>
      </c>
      <c r="X42">
        <v>142.07229799999999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8.5465490000000006</v>
      </c>
      <c r="AG42">
        <v>0</v>
      </c>
      <c r="AH42">
        <v>0</v>
      </c>
      <c r="AI42">
        <v>0</v>
      </c>
      <c r="AJ42">
        <v>0</v>
      </c>
      <c r="AK42">
        <v>52.553477999999998</v>
      </c>
      <c r="AL42">
        <v>1.3429469999999999</v>
      </c>
      <c r="AM42">
        <v>0</v>
      </c>
      <c r="AN42">
        <v>0.79223600000000005</v>
      </c>
      <c r="AO42">
        <v>0</v>
      </c>
      <c r="AP42">
        <v>0</v>
      </c>
      <c r="AQ42">
        <v>29.973597999999999</v>
      </c>
      <c r="AR42">
        <v>2.5518299999999998</v>
      </c>
      <c r="AS42">
        <v>16.064969999999999</v>
      </c>
      <c r="AT42">
        <v>14.446451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2371.4650339999994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657.92166199999997</v>
      </c>
      <c r="L43">
        <v>629.05117299999995</v>
      </c>
      <c r="M43">
        <v>88.605199999999996</v>
      </c>
      <c r="N43">
        <v>56.880685999999997</v>
      </c>
      <c r="O43">
        <v>57.169134</v>
      </c>
      <c r="P43">
        <v>120.953321</v>
      </c>
      <c r="Q43">
        <v>10.173033</v>
      </c>
      <c r="R43">
        <v>40.827924000000003</v>
      </c>
      <c r="S43">
        <v>25.417085</v>
      </c>
      <c r="T43">
        <v>0</v>
      </c>
      <c r="U43">
        <v>365.135288</v>
      </c>
      <c r="V43">
        <v>17.470956000000001</v>
      </c>
      <c r="W43">
        <v>33.515214999999998</v>
      </c>
      <c r="X43">
        <v>142.07229799999999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8.5465490000000006</v>
      </c>
      <c r="AG43">
        <v>0</v>
      </c>
      <c r="AH43">
        <v>0</v>
      </c>
      <c r="AI43">
        <v>0</v>
      </c>
      <c r="AJ43">
        <v>0</v>
      </c>
      <c r="AK43">
        <v>52.553477999999998</v>
      </c>
      <c r="AL43">
        <v>1.3429469999999999</v>
      </c>
      <c r="AM43">
        <v>0</v>
      </c>
      <c r="AN43">
        <v>0.79223600000000005</v>
      </c>
      <c r="AO43">
        <v>0</v>
      </c>
      <c r="AP43">
        <v>0</v>
      </c>
      <c r="AQ43">
        <v>26.575780999999999</v>
      </c>
      <c r="AR43">
        <v>2.5518299999999998</v>
      </c>
      <c r="AS43">
        <v>4.7935800000000004</v>
      </c>
      <c r="AT43">
        <v>14.446451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2356.7958269999995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657.92166199999997</v>
      </c>
      <c r="L44">
        <v>629.05117299999995</v>
      </c>
      <c r="M44">
        <v>88.605199999999996</v>
      </c>
      <c r="N44">
        <v>56.880685999999997</v>
      </c>
      <c r="O44">
        <v>57.169134</v>
      </c>
      <c r="P44">
        <v>120.953321</v>
      </c>
      <c r="Q44">
        <v>10.173033</v>
      </c>
      <c r="R44">
        <v>40.827924000000003</v>
      </c>
      <c r="S44">
        <v>25.417085</v>
      </c>
      <c r="T44">
        <v>0</v>
      </c>
      <c r="U44">
        <v>365.135288</v>
      </c>
      <c r="V44">
        <v>17.470956000000001</v>
      </c>
      <c r="W44">
        <v>33.515214999999998</v>
      </c>
      <c r="X44">
        <v>142.07229799999999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8.5465490000000006</v>
      </c>
      <c r="AG44">
        <v>0</v>
      </c>
      <c r="AH44">
        <v>0</v>
      </c>
      <c r="AI44">
        <v>0</v>
      </c>
      <c r="AJ44">
        <v>0</v>
      </c>
      <c r="AK44">
        <v>52.553477999999998</v>
      </c>
      <c r="AL44">
        <v>1.3429469999999999</v>
      </c>
      <c r="AM44">
        <v>0</v>
      </c>
      <c r="AN44">
        <v>0.79223600000000005</v>
      </c>
      <c r="AO44">
        <v>0</v>
      </c>
      <c r="AP44">
        <v>0</v>
      </c>
      <c r="AQ44">
        <v>14.986799</v>
      </c>
      <c r="AR44">
        <v>2.5518299999999998</v>
      </c>
      <c r="AS44">
        <v>4.7935800000000004</v>
      </c>
      <c r="AT44">
        <v>14.446451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2345.2068449999992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646.34122600000001</v>
      </c>
      <c r="L45">
        <v>629.05117299999995</v>
      </c>
      <c r="M45">
        <v>88.605199999999996</v>
      </c>
      <c r="N45">
        <v>56.880685999999997</v>
      </c>
      <c r="O45">
        <v>57.169134</v>
      </c>
      <c r="P45">
        <v>120.953321</v>
      </c>
      <c r="Q45">
        <v>10.507421000000001</v>
      </c>
      <c r="R45">
        <v>40.827924000000003</v>
      </c>
      <c r="S45">
        <v>25.417085</v>
      </c>
      <c r="T45">
        <v>0</v>
      </c>
      <c r="U45">
        <v>365.135288</v>
      </c>
      <c r="V45">
        <v>17.470956000000001</v>
      </c>
      <c r="W45">
        <v>33.515214999999998</v>
      </c>
      <c r="X45">
        <v>142.07229799999999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8.5465490000000006</v>
      </c>
      <c r="AG45">
        <v>0</v>
      </c>
      <c r="AH45">
        <v>0</v>
      </c>
      <c r="AI45">
        <v>0</v>
      </c>
      <c r="AJ45">
        <v>0</v>
      </c>
      <c r="AK45">
        <v>52.553477999999998</v>
      </c>
      <c r="AL45">
        <v>1.3429469999999999</v>
      </c>
      <c r="AM45">
        <v>0</v>
      </c>
      <c r="AN45">
        <v>0.79223600000000005</v>
      </c>
      <c r="AO45">
        <v>0</v>
      </c>
      <c r="AP45">
        <v>0</v>
      </c>
      <c r="AQ45">
        <v>12.135059999999999</v>
      </c>
      <c r="AR45">
        <v>2.5518299999999998</v>
      </c>
      <c r="AS45">
        <v>4.7935800000000004</v>
      </c>
      <c r="AT45">
        <v>14.446451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2331.1090579999991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626.693986</v>
      </c>
      <c r="L46">
        <v>629.05117299999995</v>
      </c>
      <c r="M46">
        <v>88.605199999999996</v>
      </c>
      <c r="N46">
        <v>56.880685999999997</v>
      </c>
      <c r="O46">
        <v>57.169134</v>
      </c>
      <c r="P46">
        <v>120.953321</v>
      </c>
      <c r="Q46">
        <v>10.507421000000001</v>
      </c>
      <c r="R46">
        <v>40.827924000000003</v>
      </c>
      <c r="S46">
        <v>25.417085</v>
      </c>
      <c r="T46">
        <v>0</v>
      </c>
      <c r="U46">
        <v>365.135288</v>
      </c>
      <c r="V46">
        <v>17.470956000000001</v>
      </c>
      <c r="W46">
        <v>33.515214999999998</v>
      </c>
      <c r="X46">
        <v>142.07229799999999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8.5465490000000006</v>
      </c>
      <c r="AG46">
        <v>0</v>
      </c>
      <c r="AH46">
        <v>0</v>
      </c>
      <c r="AI46">
        <v>0</v>
      </c>
      <c r="AJ46">
        <v>0</v>
      </c>
      <c r="AK46">
        <v>52.553477999999998</v>
      </c>
      <c r="AL46">
        <v>1.3429469999999999</v>
      </c>
      <c r="AM46">
        <v>0</v>
      </c>
      <c r="AN46">
        <v>0.79223600000000005</v>
      </c>
      <c r="AO46">
        <v>0</v>
      </c>
      <c r="AP46">
        <v>0</v>
      </c>
      <c r="AQ46">
        <v>0</v>
      </c>
      <c r="AR46">
        <v>2.5518299999999998</v>
      </c>
      <c r="AS46">
        <v>4.7935800000000004</v>
      </c>
      <c r="AT46">
        <v>14.446451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2299.3267579999992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657.92166199999997</v>
      </c>
      <c r="L47">
        <v>629.05117299999995</v>
      </c>
      <c r="M47">
        <v>88.605199999999996</v>
      </c>
      <c r="N47">
        <v>56.880685999999997</v>
      </c>
      <c r="O47">
        <v>57.169134</v>
      </c>
      <c r="P47">
        <v>120.953321</v>
      </c>
      <c r="Q47">
        <v>10.507421000000001</v>
      </c>
      <c r="R47">
        <v>40.827924000000003</v>
      </c>
      <c r="S47">
        <v>25.417085</v>
      </c>
      <c r="T47">
        <v>0</v>
      </c>
      <c r="U47">
        <v>365.135288</v>
      </c>
      <c r="V47">
        <v>17.470956000000001</v>
      </c>
      <c r="W47">
        <v>33.515214999999998</v>
      </c>
      <c r="X47">
        <v>142.07229799999999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8.5465490000000006</v>
      </c>
      <c r="AG47">
        <v>0</v>
      </c>
      <c r="AH47">
        <v>0</v>
      </c>
      <c r="AI47">
        <v>0</v>
      </c>
      <c r="AJ47">
        <v>0</v>
      </c>
      <c r="AK47">
        <v>52.553477999999998</v>
      </c>
      <c r="AL47">
        <v>1.3429469999999999</v>
      </c>
      <c r="AM47">
        <v>0</v>
      </c>
      <c r="AN47">
        <v>0.79223600000000005</v>
      </c>
      <c r="AO47">
        <v>0</v>
      </c>
      <c r="AP47">
        <v>0</v>
      </c>
      <c r="AQ47">
        <v>0</v>
      </c>
      <c r="AR47">
        <v>34.024397</v>
      </c>
      <c r="AS47">
        <v>4.7935800000000004</v>
      </c>
      <c r="AT47">
        <v>14.446451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2362.0270009999999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657.92166199999997</v>
      </c>
      <c r="L48">
        <v>629.05117299999995</v>
      </c>
      <c r="M48">
        <v>88.605199999999996</v>
      </c>
      <c r="N48">
        <v>56.880685999999997</v>
      </c>
      <c r="O48">
        <v>57.169134</v>
      </c>
      <c r="P48">
        <v>120.953321</v>
      </c>
      <c r="Q48">
        <v>10.507421000000001</v>
      </c>
      <c r="R48">
        <v>40.827924000000003</v>
      </c>
      <c r="S48">
        <v>25.417085</v>
      </c>
      <c r="T48">
        <v>0</v>
      </c>
      <c r="U48">
        <v>365.135288</v>
      </c>
      <c r="V48">
        <v>17.470956000000001</v>
      </c>
      <c r="W48">
        <v>33.515214999999998</v>
      </c>
      <c r="X48">
        <v>142.07229799999999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8.5465490000000006</v>
      </c>
      <c r="AG48">
        <v>0</v>
      </c>
      <c r="AH48">
        <v>0</v>
      </c>
      <c r="AI48">
        <v>0</v>
      </c>
      <c r="AJ48">
        <v>0</v>
      </c>
      <c r="AK48">
        <v>52.553477999999998</v>
      </c>
      <c r="AL48">
        <v>1.3429469999999999</v>
      </c>
      <c r="AM48">
        <v>0</v>
      </c>
      <c r="AN48">
        <v>0.79223600000000005</v>
      </c>
      <c r="AO48">
        <v>0</v>
      </c>
      <c r="AP48">
        <v>0</v>
      </c>
      <c r="AQ48">
        <v>0</v>
      </c>
      <c r="AR48">
        <v>34.024397</v>
      </c>
      <c r="AS48">
        <v>4.7935800000000004</v>
      </c>
      <c r="AT48">
        <v>14.446451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2362.0270009999999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619.76929600000005</v>
      </c>
      <c r="L49">
        <v>629.04886099999999</v>
      </c>
      <c r="M49">
        <v>88.605199999999996</v>
      </c>
      <c r="N49">
        <v>56.880685999999997</v>
      </c>
      <c r="O49">
        <v>57.169134</v>
      </c>
      <c r="P49">
        <v>120.953321</v>
      </c>
      <c r="Q49">
        <v>10.507421000000001</v>
      </c>
      <c r="R49">
        <v>40.825904999999999</v>
      </c>
      <c r="S49">
        <v>25.416305000000001</v>
      </c>
      <c r="T49">
        <v>0</v>
      </c>
      <c r="U49">
        <v>365.135288</v>
      </c>
      <c r="V49">
        <v>17.47073</v>
      </c>
      <c r="W49">
        <v>33.515214999999998</v>
      </c>
      <c r="X49">
        <v>142.07229799999999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8.5465490000000006</v>
      </c>
      <c r="AG49">
        <v>0</v>
      </c>
      <c r="AH49">
        <v>0</v>
      </c>
      <c r="AI49">
        <v>0</v>
      </c>
      <c r="AJ49">
        <v>0</v>
      </c>
      <c r="AK49">
        <v>52.553477999999998</v>
      </c>
      <c r="AL49">
        <v>1.3429469999999999</v>
      </c>
      <c r="AM49">
        <v>0</v>
      </c>
      <c r="AN49">
        <v>0.79223600000000005</v>
      </c>
      <c r="AO49">
        <v>0</v>
      </c>
      <c r="AP49">
        <v>0</v>
      </c>
      <c r="AQ49">
        <v>0</v>
      </c>
      <c r="AR49">
        <v>2.658156</v>
      </c>
      <c r="AS49">
        <v>4.7935800000000004</v>
      </c>
      <c r="AT49">
        <v>14.446451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2292.5030569999994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548.349557</v>
      </c>
      <c r="L50">
        <v>629.04886099999999</v>
      </c>
      <c r="M50">
        <v>88.605199999999996</v>
      </c>
      <c r="N50">
        <v>56.880685999999997</v>
      </c>
      <c r="O50">
        <v>57.169134</v>
      </c>
      <c r="P50">
        <v>120.953321</v>
      </c>
      <c r="Q50">
        <v>10.507421000000001</v>
      </c>
      <c r="R50">
        <v>40.825904999999999</v>
      </c>
      <c r="S50">
        <v>25.416305000000001</v>
      </c>
      <c r="T50">
        <v>0</v>
      </c>
      <c r="U50">
        <v>365.135288</v>
      </c>
      <c r="V50">
        <v>17.47073</v>
      </c>
      <c r="W50">
        <v>33.515214999999998</v>
      </c>
      <c r="X50">
        <v>142.07229799999999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8.5465490000000006</v>
      </c>
      <c r="AG50">
        <v>0</v>
      </c>
      <c r="AH50">
        <v>0</v>
      </c>
      <c r="AI50">
        <v>0</v>
      </c>
      <c r="AJ50">
        <v>0</v>
      </c>
      <c r="AK50">
        <v>52.553477999999998</v>
      </c>
      <c r="AL50">
        <v>1.3429469999999999</v>
      </c>
      <c r="AM50">
        <v>0</v>
      </c>
      <c r="AN50">
        <v>0.79223600000000005</v>
      </c>
      <c r="AO50">
        <v>0</v>
      </c>
      <c r="AP50">
        <v>0</v>
      </c>
      <c r="AQ50">
        <v>0</v>
      </c>
      <c r="AR50">
        <v>2.658156</v>
      </c>
      <c r="AS50">
        <v>4.7935800000000004</v>
      </c>
      <c r="AT50">
        <v>14.446451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2221.0833179999991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500.19455699999997</v>
      </c>
      <c r="L51">
        <v>629.04886099999999</v>
      </c>
      <c r="M51">
        <v>88.605199999999996</v>
      </c>
      <c r="N51">
        <v>56.880685999999997</v>
      </c>
      <c r="O51">
        <v>57.169134</v>
      </c>
      <c r="P51">
        <v>120.953321</v>
      </c>
      <c r="Q51">
        <v>10.507421000000001</v>
      </c>
      <c r="R51">
        <v>40.825904999999999</v>
      </c>
      <c r="S51">
        <v>25.416305000000001</v>
      </c>
      <c r="T51">
        <v>0</v>
      </c>
      <c r="U51">
        <v>365.135288</v>
      </c>
      <c r="V51">
        <v>17.47073</v>
      </c>
      <c r="W51">
        <v>33.515214999999998</v>
      </c>
      <c r="X51">
        <v>142.07229799999999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8.5465490000000006</v>
      </c>
      <c r="AG51">
        <v>0</v>
      </c>
      <c r="AH51">
        <v>0</v>
      </c>
      <c r="AI51">
        <v>0</v>
      </c>
      <c r="AJ51">
        <v>0</v>
      </c>
      <c r="AK51">
        <v>52.553477999999998</v>
      </c>
      <c r="AL51">
        <v>1.3429469999999999</v>
      </c>
      <c r="AM51">
        <v>0</v>
      </c>
      <c r="AN51">
        <v>0.79223600000000005</v>
      </c>
      <c r="AO51">
        <v>0</v>
      </c>
      <c r="AP51">
        <v>6.0452820000000003</v>
      </c>
      <c r="AQ51">
        <v>0</v>
      </c>
      <c r="AR51">
        <v>2.658156</v>
      </c>
      <c r="AS51">
        <v>4.7935800000000004</v>
      </c>
      <c r="AT51">
        <v>14.446451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2178.9735999999994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480.93255699999997</v>
      </c>
      <c r="L52">
        <v>629.04886099999999</v>
      </c>
      <c r="M52">
        <v>88.605199999999996</v>
      </c>
      <c r="N52">
        <v>56.880685999999997</v>
      </c>
      <c r="O52">
        <v>57.169134</v>
      </c>
      <c r="P52">
        <v>120.953321</v>
      </c>
      <c r="Q52">
        <v>10.507421000000001</v>
      </c>
      <c r="R52">
        <v>40.825904999999999</v>
      </c>
      <c r="S52">
        <v>25.416305000000001</v>
      </c>
      <c r="T52">
        <v>0</v>
      </c>
      <c r="U52">
        <v>365.135288</v>
      </c>
      <c r="V52">
        <v>17.47073</v>
      </c>
      <c r="W52">
        <v>33.515214999999998</v>
      </c>
      <c r="X52">
        <v>142.07229799999999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8.5465490000000006</v>
      </c>
      <c r="AG52">
        <v>0</v>
      </c>
      <c r="AH52">
        <v>0</v>
      </c>
      <c r="AI52">
        <v>0</v>
      </c>
      <c r="AJ52">
        <v>0</v>
      </c>
      <c r="AK52">
        <v>52.553477999999998</v>
      </c>
      <c r="AL52">
        <v>1.3429469999999999</v>
      </c>
      <c r="AM52">
        <v>0</v>
      </c>
      <c r="AN52">
        <v>0.79223600000000005</v>
      </c>
      <c r="AO52">
        <v>0</v>
      </c>
      <c r="AP52">
        <v>6.0452820000000003</v>
      </c>
      <c r="AQ52">
        <v>0</v>
      </c>
      <c r="AR52">
        <v>2.658156</v>
      </c>
      <c r="AS52">
        <v>4.7935800000000004</v>
      </c>
      <c r="AT52">
        <v>14.446451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2159.7115999999992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444.9522</v>
      </c>
      <c r="L53">
        <v>520.70011099999999</v>
      </c>
      <c r="M53">
        <v>88.605199999999996</v>
      </c>
      <c r="N53">
        <v>56.880685999999997</v>
      </c>
      <c r="O53">
        <v>57.169134</v>
      </c>
      <c r="P53">
        <v>120.953321</v>
      </c>
      <c r="Q53">
        <v>8.4672859999999996</v>
      </c>
      <c r="R53">
        <v>35.271611</v>
      </c>
      <c r="S53">
        <v>21.227205999999999</v>
      </c>
      <c r="T53">
        <v>0</v>
      </c>
      <c r="U53">
        <v>365.135288</v>
      </c>
      <c r="V53">
        <v>17.47073</v>
      </c>
      <c r="W53">
        <v>33.515214999999998</v>
      </c>
      <c r="X53">
        <v>142.07229799999999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8.5465490000000006</v>
      </c>
      <c r="AG53">
        <v>0</v>
      </c>
      <c r="AH53">
        <v>0</v>
      </c>
      <c r="AI53">
        <v>0</v>
      </c>
      <c r="AJ53">
        <v>0</v>
      </c>
      <c r="AK53">
        <v>52.553477999999998</v>
      </c>
      <c r="AL53">
        <v>1.3429469999999999</v>
      </c>
      <c r="AM53">
        <v>0</v>
      </c>
      <c r="AN53">
        <v>0.79223600000000005</v>
      </c>
      <c r="AO53">
        <v>0</v>
      </c>
      <c r="AP53">
        <v>6.0452820000000003</v>
      </c>
      <c r="AQ53">
        <v>0</v>
      </c>
      <c r="AR53">
        <v>2.658156</v>
      </c>
      <c r="AS53">
        <v>4.7935800000000004</v>
      </c>
      <c r="AT53">
        <v>14.446451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2003.5989649999999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425.6902</v>
      </c>
      <c r="L54">
        <v>425.13641799999999</v>
      </c>
      <c r="M54">
        <v>88.605199999999996</v>
      </c>
      <c r="N54">
        <v>56.880685999999997</v>
      </c>
      <c r="O54">
        <v>57.169134</v>
      </c>
      <c r="P54">
        <v>120.953321</v>
      </c>
      <c r="Q54">
        <v>8.4672859999999996</v>
      </c>
      <c r="R54">
        <v>35.271611</v>
      </c>
      <c r="S54">
        <v>18.71698</v>
      </c>
      <c r="T54">
        <v>0</v>
      </c>
      <c r="U54">
        <v>365.135288</v>
      </c>
      <c r="V54">
        <v>17.47073</v>
      </c>
      <c r="W54">
        <v>33.515214999999998</v>
      </c>
      <c r="X54">
        <v>142.07229799999999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8.5465490000000006</v>
      </c>
      <c r="AG54">
        <v>0</v>
      </c>
      <c r="AH54">
        <v>0</v>
      </c>
      <c r="AI54">
        <v>0</v>
      </c>
      <c r="AJ54">
        <v>0</v>
      </c>
      <c r="AK54">
        <v>52.553477999999998</v>
      </c>
      <c r="AL54">
        <v>1.3429469999999999</v>
      </c>
      <c r="AM54">
        <v>0</v>
      </c>
      <c r="AN54">
        <v>0.79223600000000005</v>
      </c>
      <c r="AO54">
        <v>0</v>
      </c>
      <c r="AP54">
        <v>6.0452820000000003</v>
      </c>
      <c r="AQ54">
        <v>0</v>
      </c>
      <c r="AR54">
        <v>2.658156</v>
      </c>
      <c r="AS54">
        <v>4.7935800000000004</v>
      </c>
      <c r="AT54">
        <v>14.446451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1886.2630459999998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377.53519999999997</v>
      </c>
      <c r="L55">
        <v>350.01461799999998</v>
      </c>
      <c r="M55">
        <v>88.605199999999996</v>
      </c>
      <c r="N55">
        <v>56.880685999999997</v>
      </c>
      <c r="O55">
        <v>57.169134</v>
      </c>
      <c r="P55">
        <v>120.953321</v>
      </c>
      <c r="Q55">
        <v>8.4672859999999996</v>
      </c>
      <c r="R55">
        <v>29.487907</v>
      </c>
      <c r="S55">
        <v>17.904510999999999</v>
      </c>
      <c r="T55">
        <v>0</v>
      </c>
      <c r="U55">
        <v>368.11487799999998</v>
      </c>
      <c r="V55">
        <v>13.073793999999999</v>
      </c>
      <c r="W55">
        <v>33.515214999999998</v>
      </c>
      <c r="X55">
        <v>142.07229799999999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8.5465490000000006</v>
      </c>
      <c r="AG55">
        <v>0</v>
      </c>
      <c r="AH55">
        <v>0</v>
      </c>
      <c r="AI55">
        <v>0</v>
      </c>
      <c r="AJ55">
        <v>0</v>
      </c>
      <c r="AK55">
        <v>52.553477999999998</v>
      </c>
      <c r="AL55">
        <v>6.7147329999999998</v>
      </c>
      <c r="AM55">
        <v>0</v>
      </c>
      <c r="AN55">
        <v>0.79223600000000005</v>
      </c>
      <c r="AO55">
        <v>0</v>
      </c>
      <c r="AP55">
        <v>0.24674599999999999</v>
      </c>
      <c r="AQ55">
        <v>0</v>
      </c>
      <c r="AR55">
        <v>2.658156</v>
      </c>
      <c r="AS55">
        <v>4.7935800000000004</v>
      </c>
      <c r="AT55">
        <v>14.446451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1754.5459769999998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339.01119999999997</v>
      </c>
      <c r="L56">
        <v>350.01461799999998</v>
      </c>
      <c r="M56">
        <v>88.605199999999996</v>
      </c>
      <c r="N56">
        <v>56.880685999999997</v>
      </c>
      <c r="O56">
        <v>57.169134</v>
      </c>
      <c r="P56">
        <v>120.953321</v>
      </c>
      <c r="Q56">
        <v>8.4672859999999996</v>
      </c>
      <c r="R56">
        <v>29.487907</v>
      </c>
      <c r="S56">
        <v>17.904510999999999</v>
      </c>
      <c r="T56">
        <v>0</v>
      </c>
      <c r="U56">
        <v>368.38574999999997</v>
      </c>
      <c r="V56">
        <v>13.073793999999999</v>
      </c>
      <c r="W56">
        <v>33.515214999999998</v>
      </c>
      <c r="X56">
        <v>142.07229799999999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8.5465490000000006</v>
      </c>
      <c r="AG56">
        <v>0</v>
      </c>
      <c r="AH56">
        <v>0</v>
      </c>
      <c r="AI56">
        <v>0</v>
      </c>
      <c r="AJ56">
        <v>0</v>
      </c>
      <c r="AK56">
        <v>52.553477999999998</v>
      </c>
      <c r="AL56">
        <v>53.717866000000001</v>
      </c>
      <c r="AM56">
        <v>0</v>
      </c>
      <c r="AN56">
        <v>0.79223600000000005</v>
      </c>
      <c r="AO56">
        <v>0</v>
      </c>
      <c r="AP56">
        <v>0.24674599999999999</v>
      </c>
      <c r="AQ56">
        <v>0</v>
      </c>
      <c r="AR56">
        <v>2.658156</v>
      </c>
      <c r="AS56">
        <v>4.7935800000000004</v>
      </c>
      <c r="AT56">
        <v>14.446451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1763.2959819999994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339.01119999999997</v>
      </c>
      <c r="L57">
        <v>350.01461799999998</v>
      </c>
      <c r="M57">
        <v>88.605199999999996</v>
      </c>
      <c r="N57">
        <v>56.880685999999997</v>
      </c>
      <c r="O57">
        <v>57.169134</v>
      </c>
      <c r="P57">
        <v>120.953321</v>
      </c>
      <c r="Q57">
        <v>8.4672859999999996</v>
      </c>
      <c r="R57">
        <v>29.487907</v>
      </c>
      <c r="S57">
        <v>17.904510999999999</v>
      </c>
      <c r="T57">
        <v>0</v>
      </c>
      <c r="U57">
        <v>368.38574999999997</v>
      </c>
      <c r="V57">
        <v>13.073793999999999</v>
      </c>
      <c r="W57">
        <v>33.515214999999998</v>
      </c>
      <c r="X57">
        <v>142.07229799999999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8.5465490000000006</v>
      </c>
      <c r="AG57">
        <v>0</v>
      </c>
      <c r="AH57">
        <v>0</v>
      </c>
      <c r="AI57">
        <v>0</v>
      </c>
      <c r="AJ57">
        <v>0</v>
      </c>
      <c r="AK57">
        <v>52.553477999999998</v>
      </c>
      <c r="AL57">
        <v>53.717866000000001</v>
      </c>
      <c r="AM57">
        <v>0</v>
      </c>
      <c r="AN57">
        <v>0.79223600000000005</v>
      </c>
      <c r="AO57">
        <v>0</v>
      </c>
      <c r="AP57">
        <v>0.24674599999999999</v>
      </c>
      <c r="AQ57">
        <v>0</v>
      </c>
      <c r="AR57">
        <v>2.658156</v>
      </c>
      <c r="AS57">
        <v>4.7935800000000004</v>
      </c>
      <c r="AT57">
        <v>14.446451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1763.2959819999994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339.01119999999997</v>
      </c>
      <c r="L58">
        <v>350.01461799999998</v>
      </c>
      <c r="M58">
        <v>88.605199999999996</v>
      </c>
      <c r="N58">
        <v>56.880685999999997</v>
      </c>
      <c r="O58">
        <v>57.169134</v>
      </c>
      <c r="P58">
        <v>120.953321</v>
      </c>
      <c r="Q58">
        <v>8.4672859999999996</v>
      </c>
      <c r="R58">
        <v>29.487907</v>
      </c>
      <c r="S58">
        <v>17.904510999999999</v>
      </c>
      <c r="T58">
        <v>0</v>
      </c>
      <c r="U58">
        <v>368.38574999999997</v>
      </c>
      <c r="V58">
        <v>13.073793999999999</v>
      </c>
      <c r="W58">
        <v>33.515214999999998</v>
      </c>
      <c r="X58">
        <v>142.07229799999999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8.5465490000000006</v>
      </c>
      <c r="AG58">
        <v>0</v>
      </c>
      <c r="AH58">
        <v>0</v>
      </c>
      <c r="AI58">
        <v>0</v>
      </c>
      <c r="AJ58">
        <v>0</v>
      </c>
      <c r="AK58">
        <v>52.553477999999998</v>
      </c>
      <c r="AL58">
        <v>6.7147329999999998</v>
      </c>
      <c r="AM58">
        <v>0</v>
      </c>
      <c r="AN58">
        <v>0.79223600000000005</v>
      </c>
      <c r="AO58">
        <v>0</v>
      </c>
      <c r="AP58">
        <v>0.24674599999999999</v>
      </c>
      <c r="AQ58">
        <v>0</v>
      </c>
      <c r="AR58">
        <v>2.658156</v>
      </c>
      <c r="AS58">
        <v>4.7935800000000004</v>
      </c>
      <c r="AT58">
        <v>14.446451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1716.2928489999995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339.01119999999997</v>
      </c>
      <c r="L59">
        <v>350.01461799999998</v>
      </c>
      <c r="M59">
        <v>88.605199999999996</v>
      </c>
      <c r="N59">
        <v>56.880685999999997</v>
      </c>
      <c r="O59">
        <v>57.169134</v>
      </c>
      <c r="P59">
        <v>120.953321</v>
      </c>
      <c r="Q59">
        <v>8.4672859999999996</v>
      </c>
      <c r="R59">
        <v>29.487907</v>
      </c>
      <c r="S59">
        <v>17.904510999999999</v>
      </c>
      <c r="T59">
        <v>0</v>
      </c>
      <c r="U59">
        <v>368.38574999999997</v>
      </c>
      <c r="V59">
        <v>13.073793999999999</v>
      </c>
      <c r="W59">
        <v>33.515214999999998</v>
      </c>
      <c r="X59">
        <v>142.07229799999999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8.5465490000000006</v>
      </c>
      <c r="AG59">
        <v>0</v>
      </c>
      <c r="AH59">
        <v>0</v>
      </c>
      <c r="AI59">
        <v>0</v>
      </c>
      <c r="AJ59">
        <v>0</v>
      </c>
      <c r="AK59">
        <v>52.553477999999998</v>
      </c>
      <c r="AL59">
        <v>1.3429469999999999</v>
      </c>
      <c r="AM59">
        <v>0</v>
      </c>
      <c r="AN59">
        <v>0.79223600000000005</v>
      </c>
      <c r="AO59">
        <v>0</v>
      </c>
      <c r="AP59">
        <v>0.24674599999999999</v>
      </c>
      <c r="AQ59">
        <v>0</v>
      </c>
      <c r="AR59">
        <v>2.658156</v>
      </c>
      <c r="AS59">
        <v>4.7935800000000004</v>
      </c>
      <c r="AT59">
        <v>14.446451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1710.9210629999995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339.01119999999997</v>
      </c>
      <c r="L60">
        <v>350.01461799999998</v>
      </c>
      <c r="M60">
        <v>88.605199999999996</v>
      </c>
      <c r="N60">
        <v>56.880685999999997</v>
      </c>
      <c r="O60">
        <v>69.873386999999994</v>
      </c>
      <c r="P60">
        <v>120.953321</v>
      </c>
      <c r="Q60">
        <v>8.4672859999999996</v>
      </c>
      <c r="R60">
        <v>29.487907</v>
      </c>
      <c r="S60">
        <v>17.904510999999999</v>
      </c>
      <c r="T60">
        <v>0</v>
      </c>
      <c r="U60">
        <v>368.38574999999997</v>
      </c>
      <c r="V60">
        <v>13.073793999999999</v>
      </c>
      <c r="W60">
        <v>33.515214999999998</v>
      </c>
      <c r="X60">
        <v>142.07229799999999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8.5465490000000006</v>
      </c>
      <c r="AG60">
        <v>0</v>
      </c>
      <c r="AH60">
        <v>0</v>
      </c>
      <c r="AI60">
        <v>0</v>
      </c>
      <c r="AJ60">
        <v>0</v>
      </c>
      <c r="AK60">
        <v>52.553477999999998</v>
      </c>
      <c r="AL60">
        <v>1.3429469999999999</v>
      </c>
      <c r="AM60">
        <v>0</v>
      </c>
      <c r="AN60">
        <v>0.79223600000000005</v>
      </c>
      <c r="AO60">
        <v>0</v>
      </c>
      <c r="AP60">
        <v>0.24674599999999999</v>
      </c>
      <c r="AQ60">
        <v>0</v>
      </c>
      <c r="AR60">
        <v>2.658156</v>
      </c>
      <c r="AS60">
        <v>4.7935800000000004</v>
      </c>
      <c r="AT60">
        <v>14.446451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1723.6253159999997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339.01119999999997</v>
      </c>
      <c r="L61">
        <v>350.01461799999998</v>
      </c>
      <c r="M61">
        <v>88.605199999999996</v>
      </c>
      <c r="N61">
        <v>56.880685999999997</v>
      </c>
      <c r="O61">
        <v>84.424710000000005</v>
      </c>
      <c r="P61">
        <v>120.953321</v>
      </c>
      <c r="Q61">
        <v>8.4672859999999996</v>
      </c>
      <c r="R61">
        <v>35.271611</v>
      </c>
      <c r="S61">
        <v>17.904510999999999</v>
      </c>
      <c r="T61">
        <v>0</v>
      </c>
      <c r="U61">
        <v>368.38574999999997</v>
      </c>
      <c r="V61">
        <v>17.47073</v>
      </c>
      <c r="W61">
        <v>33.515214999999998</v>
      </c>
      <c r="X61">
        <v>142.07229799999999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8.5465490000000006</v>
      </c>
      <c r="AG61">
        <v>0</v>
      </c>
      <c r="AH61">
        <v>0</v>
      </c>
      <c r="AI61">
        <v>0</v>
      </c>
      <c r="AJ61">
        <v>0</v>
      </c>
      <c r="AK61">
        <v>52.553477999999998</v>
      </c>
      <c r="AL61">
        <v>1.3429469999999999</v>
      </c>
      <c r="AM61">
        <v>0</v>
      </c>
      <c r="AN61">
        <v>0.79223600000000005</v>
      </c>
      <c r="AO61">
        <v>0</v>
      </c>
      <c r="AP61">
        <v>0.24674599999999999</v>
      </c>
      <c r="AQ61">
        <v>0</v>
      </c>
      <c r="AR61">
        <v>8.5060990000000007</v>
      </c>
      <c r="AS61">
        <v>4.7935800000000004</v>
      </c>
      <c r="AT61">
        <v>14.446451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1754.2052219999998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339.01119999999997</v>
      </c>
      <c r="L62">
        <v>350.01461799999998</v>
      </c>
      <c r="M62">
        <v>88.605199999999996</v>
      </c>
      <c r="N62">
        <v>56.880685999999997</v>
      </c>
      <c r="O62">
        <v>94.155626999999996</v>
      </c>
      <c r="P62">
        <v>120.953321</v>
      </c>
      <c r="Q62">
        <v>8.4672859999999996</v>
      </c>
      <c r="R62">
        <v>35.271611</v>
      </c>
      <c r="S62">
        <v>17.904510999999999</v>
      </c>
      <c r="T62">
        <v>0</v>
      </c>
      <c r="U62">
        <v>368.38574999999997</v>
      </c>
      <c r="V62">
        <v>17.47073</v>
      </c>
      <c r="W62">
        <v>33.515214999999998</v>
      </c>
      <c r="X62">
        <v>142.07229799999999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8.5465490000000006</v>
      </c>
      <c r="AG62">
        <v>0</v>
      </c>
      <c r="AH62">
        <v>0</v>
      </c>
      <c r="AI62">
        <v>0</v>
      </c>
      <c r="AJ62">
        <v>0</v>
      </c>
      <c r="AK62">
        <v>52.553477999999998</v>
      </c>
      <c r="AL62">
        <v>1.3429469999999999</v>
      </c>
      <c r="AM62">
        <v>0</v>
      </c>
      <c r="AN62">
        <v>0.79223600000000005</v>
      </c>
      <c r="AO62">
        <v>0</v>
      </c>
      <c r="AP62">
        <v>0.24674599999999999</v>
      </c>
      <c r="AQ62">
        <v>0</v>
      </c>
      <c r="AR62">
        <v>8.5060990000000007</v>
      </c>
      <c r="AS62">
        <v>4.7935800000000004</v>
      </c>
      <c r="AT62">
        <v>14.446451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1763.9361389999997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348.6422</v>
      </c>
      <c r="L63">
        <v>350.01461799999998</v>
      </c>
      <c r="M63">
        <v>88.605199999999996</v>
      </c>
      <c r="N63">
        <v>56.880685999999997</v>
      </c>
      <c r="O63">
        <v>100.50775299999999</v>
      </c>
      <c r="P63">
        <v>120.953321</v>
      </c>
      <c r="Q63">
        <v>8.4672859999999996</v>
      </c>
      <c r="R63">
        <v>35.271611</v>
      </c>
      <c r="S63">
        <v>17.904510999999999</v>
      </c>
      <c r="T63">
        <v>0</v>
      </c>
      <c r="U63">
        <v>368.38574999999997</v>
      </c>
      <c r="V63">
        <v>17.47073</v>
      </c>
      <c r="W63">
        <v>33.515214999999998</v>
      </c>
      <c r="X63">
        <v>142.07229799999999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8.5465490000000006</v>
      </c>
      <c r="AG63">
        <v>0</v>
      </c>
      <c r="AH63">
        <v>0</v>
      </c>
      <c r="AI63">
        <v>0</v>
      </c>
      <c r="AJ63">
        <v>0</v>
      </c>
      <c r="AK63">
        <v>52.553477999999998</v>
      </c>
      <c r="AL63">
        <v>1.3429469999999999</v>
      </c>
      <c r="AM63">
        <v>0</v>
      </c>
      <c r="AN63">
        <v>0.79223600000000005</v>
      </c>
      <c r="AO63">
        <v>0</v>
      </c>
      <c r="AP63">
        <v>0.24674599999999999</v>
      </c>
      <c r="AQ63">
        <v>12.135059999999999</v>
      </c>
      <c r="AR63">
        <v>8.5060990000000007</v>
      </c>
      <c r="AS63">
        <v>4.7935800000000004</v>
      </c>
      <c r="AT63">
        <v>14.446451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1792.0543249999998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367.9042</v>
      </c>
      <c r="L64">
        <v>350.01461799999998</v>
      </c>
      <c r="M64">
        <v>88.605199999999996</v>
      </c>
      <c r="N64">
        <v>56.880685999999997</v>
      </c>
      <c r="O64">
        <v>106.85987900000001</v>
      </c>
      <c r="P64">
        <v>120.953321</v>
      </c>
      <c r="Q64">
        <v>8.4672859999999996</v>
      </c>
      <c r="R64">
        <v>35.271611</v>
      </c>
      <c r="S64">
        <v>17.904510999999999</v>
      </c>
      <c r="T64">
        <v>0</v>
      </c>
      <c r="U64">
        <v>368.38574999999997</v>
      </c>
      <c r="V64">
        <v>17.47073</v>
      </c>
      <c r="W64">
        <v>33.515214999999998</v>
      </c>
      <c r="X64">
        <v>142.07229799999999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15.870782</v>
      </c>
      <c r="AF64">
        <v>8.5465490000000006</v>
      </c>
      <c r="AG64">
        <v>0</v>
      </c>
      <c r="AH64">
        <v>0</v>
      </c>
      <c r="AI64">
        <v>0</v>
      </c>
      <c r="AJ64">
        <v>0</v>
      </c>
      <c r="AK64">
        <v>52.553477999999998</v>
      </c>
      <c r="AL64">
        <v>1.3429469999999999</v>
      </c>
      <c r="AM64">
        <v>0</v>
      </c>
      <c r="AN64">
        <v>0.79223600000000005</v>
      </c>
      <c r="AO64">
        <v>0</v>
      </c>
      <c r="AP64">
        <v>0.24674599999999999</v>
      </c>
      <c r="AQ64">
        <v>14.986799</v>
      </c>
      <c r="AR64">
        <v>8.5060990000000007</v>
      </c>
      <c r="AS64">
        <v>4.7935800000000004</v>
      </c>
      <c r="AT64">
        <v>14.446451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1836.3909719999997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432.777557</v>
      </c>
      <c r="L65">
        <v>409.72681799999998</v>
      </c>
      <c r="M65">
        <v>88.605199999999996</v>
      </c>
      <c r="N65">
        <v>56.880685999999997</v>
      </c>
      <c r="O65">
        <v>113.212005</v>
      </c>
      <c r="P65">
        <v>120.953321</v>
      </c>
      <c r="Q65">
        <v>8.8016749999999995</v>
      </c>
      <c r="R65">
        <v>35.271611</v>
      </c>
      <c r="S65">
        <v>21.846693999999999</v>
      </c>
      <c r="T65">
        <v>0</v>
      </c>
      <c r="U65">
        <v>368.38574999999997</v>
      </c>
      <c r="V65">
        <v>17.47073</v>
      </c>
      <c r="W65">
        <v>33.515214999999998</v>
      </c>
      <c r="X65">
        <v>142.07229799999999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15.870782</v>
      </c>
      <c r="AF65">
        <v>8.5465490000000006</v>
      </c>
      <c r="AG65">
        <v>0</v>
      </c>
      <c r="AH65">
        <v>0</v>
      </c>
      <c r="AI65">
        <v>0</v>
      </c>
      <c r="AJ65">
        <v>0</v>
      </c>
      <c r="AK65">
        <v>52.553477999999998</v>
      </c>
      <c r="AL65">
        <v>1.3429469999999999</v>
      </c>
      <c r="AM65">
        <v>0</v>
      </c>
      <c r="AN65">
        <v>0.79223600000000005</v>
      </c>
      <c r="AO65">
        <v>0</v>
      </c>
      <c r="AP65">
        <v>0.24674599999999999</v>
      </c>
      <c r="AQ65">
        <v>20.508251000000001</v>
      </c>
      <c r="AR65">
        <v>8.5060990000000007</v>
      </c>
      <c r="AS65">
        <v>4.7935800000000004</v>
      </c>
      <c r="AT65">
        <v>14.446451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1977.1266789999997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487.445922</v>
      </c>
      <c r="L66">
        <v>506.03681799999998</v>
      </c>
      <c r="M66">
        <v>88.605199999999996</v>
      </c>
      <c r="N66">
        <v>56.880685999999997</v>
      </c>
      <c r="O66">
        <v>118.46884</v>
      </c>
      <c r="P66">
        <v>120.953321</v>
      </c>
      <c r="Q66">
        <v>8.8016749999999995</v>
      </c>
      <c r="R66">
        <v>35.271611</v>
      </c>
      <c r="S66">
        <v>21.84985</v>
      </c>
      <c r="T66">
        <v>0</v>
      </c>
      <c r="U66">
        <v>368.38574999999997</v>
      </c>
      <c r="V66">
        <v>17.47073</v>
      </c>
      <c r="W66">
        <v>33.515214999999998</v>
      </c>
      <c r="X66">
        <v>142.07229799999999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15.870782</v>
      </c>
      <c r="AF66">
        <v>8.5465490000000006</v>
      </c>
      <c r="AG66">
        <v>0</v>
      </c>
      <c r="AH66">
        <v>0</v>
      </c>
      <c r="AI66">
        <v>0</v>
      </c>
      <c r="AJ66">
        <v>0</v>
      </c>
      <c r="AK66">
        <v>52.553477999999998</v>
      </c>
      <c r="AL66">
        <v>1.3429469999999999</v>
      </c>
      <c r="AM66">
        <v>0</v>
      </c>
      <c r="AN66">
        <v>0.79223600000000005</v>
      </c>
      <c r="AO66">
        <v>0</v>
      </c>
      <c r="AP66">
        <v>0.24674599999999999</v>
      </c>
      <c r="AQ66">
        <v>29.973597999999999</v>
      </c>
      <c r="AR66">
        <v>8.5060990000000007</v>
      </c>
      <c r="AS66">
        <v>4.7935800000000004</v>
      </c>
      <c r="AT66">
        <v>14.446451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2142.8303819999992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656.19548699999996</v>
      </c>
      <c r="L67">
        <v>629.04886099999999</v>
      </c>
      <c r="M67">
        <v>88.605199999999996</v>
      </c>
      <c r="N67">
        <v>56.880685999999997</v>
      </c>
      <c r="O67">
        <v>119.102363</v>
      </c>
      <c r="P67">
        <v>120.953321</v>
      </c>
      <c r="Q67">
        <v>10.507421000000001</v>
      </c>
      <c r="R67">
        <v>40.825904999999999</v>
      </c>
      <c r="S67">
        <v>25.416305000000001</v>
      </c>
      <c r="T67">
        <v>0</v>
      </c>
      <c r="U67">
        <v>368.38574999999997</v>
      </c>
      <c r="V67">
        <v>17.47073</v>
      </c>
      <c r="W67">
        <v>33.515214999999998</v>
      </c>
      <c r="X67">
        <v>142.07229799999999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15.870782</v>
      </c>
      <c r="AF67">
        <v>8.5465490000000006</v>
      </c>
      <c r="AG67">
        <v>0</v>
      </c>
      <c r="AH67">
        <v>0</v>
      </c>
      <c r="AI67">
        <v>0</v>
      </c>
      <c r="AJ67">
        <v>0</v>
      </c>
      <c r="AK67">
        <v>52.553477999999998</v>
      </c>
      <c r="AL67">
        <v>1.3429469999999999</v>
      </c>
      <c r="AM67">
        <v>0</v>
      </c>
      <c r="AN67">
        <v>0.79223600000000005</v>
      </c>
      <c r="AO67">
        <v>0</v>
      </c>
      <c r="AP67">
        <v>0</v>
      </c>
      <c r="AQ67">
        <v>29.973597999999999</v>
      </c>
      <c r="AR67">
        <v>2.658156</v>
      </c>
      <c r="AS67">
        <v>4.7935800000000004</v>
      </c>
      <c r="AT67">
        <v>14.446451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2439.9573189999992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657.92166199999997</v>
      </c>
      <c r="L68">
        <v>629.04886099999999</v>
      </c>
      <c r="M68">
        <v>88.605199999999996</v>
      </c>
      <c r="N68">
        <v>56.880685999999997</v>
      </c>
      <c r="O68">
        <v>119.102363</v>
      </c>
      <c r="P68">
        <v>120.953321</v>
      </c>
      <c r="Q68">
        <v>10.507421000000001</v>
      </c>
      <c r="R68">
        <v>40.825904999999999</v>
      </c>
      <c r="S68">
        <v>25.416305000000001</v>
      </c>
      <c r="T68">
        <v>0</v>
      </c>
      <c r="U68">
        <v>368.38574999999997</v>
      </c>
      <c r="V68">
        <v>17.47073</v>
      </c>
      <c r="W68">
        <v>33.515214999999998</v>
      </c>
      <c r="X68">
        <v>142.07229799999999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15.870782</v>
      </c>
      <c r="AF68">
        <v>8.5465490000000006</v>
      </c>
      <c r="AG68">
        <v>0</v>
      </c>
      <c r="AH68">
        <v>0</v>
      </c>
      <c r="AI68">
        <v>0</v>
      </c>
      <c r="AJ68">
        <v>0</v>
      </c>
      <c r="AK68">
        <v>52.553477999999998</v>
      </c>
      <c r="AL68">
        <v>1.3429469999999999</v>
      </c>
      <c r="AM68">
        <v>0</v>
      </c>
      <c r="AN68">
        <v>0.79223600000000005</v>
      </c>
      <c r="AO68">
        <v>0</v>
      </c>
      <c r="AP68">
        <v>0</v>
      </c>
      <c r="AQ68">
        <v>29.973597999999999</v>
      </c>
      <c r="AR68">
        <v>2.658156</v>
      </c>
      <c r="AS68">
        <v>4.7935800000000004</v>
      </c>
      <c r="AT68">
        <v>14.446451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2441.6834939999994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657.92166199999997</v>
      </c>
      <c r="L69">
        <v>629.05117299999995</v>
      </c>
      <c r="M69">
        <v>88.605199999999996</v>
      </c>
      <c r="N69">
        <v>56.880685999999997</v>
      </c>
      <c r="O69">
        <v>119.102363</v>
      </c>
      <c r="P69">
        <v>120.953321</v>
      </c>
      <c r="Q69">
        <v>10.509164</v>
      </c>
      <c r="R69">
        <v>40.827924000000003</v>
      </c>
      <c r="S69">
        <v>25.417085</v>
      </c>
      <c r="T69">
        <v>0</v>
      </c>
      <c r="U69">
        <v>368.38574999999997</v>
      </c>
      <c r="V69">
        <v>17.470956000000001</v>
      </c>
      <c r="W69">
        <v>33.515214999999998</v>
      </c>
      <c r="X69">
        <v>142.07229799999999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15.870782</v>
      </c>
      <c r="AF69">
        <v>8.5465490000000006</v>
      </c>
      <c r="AG69">
        <v>0</v>
      </c>
      <c r="AH69">
        <v>16.417003000000001</v>
      </c>
      <c r="AI69">
        <v>0</v>
      </c>
      <c r="AJ69">
        <v>0</v>
      </c>
      <c r="AK69">
        <v>52.553477999999998</v>
      </c>
      <c r="AL69">
        <v>1.3429469999999999</v>
      </c>
      <c r="AM69">
        <v>0</v>
      </c>
      <c r="AN69">
        <v>0.79223600000000005</v>
      </c>
      <c r="AO69">
        <v>0</v>
      </c>
      <c r="AP69">
        <v>0</v>
      </c>
      <c r="AQ69">
        <v>44.960397</v>
      </c>
      <c r="AR69">
        <v>4.25305</v>
      </c>
      <c r="AS69">
        <v>4.7935800000000004</v>
      </c>
      <c r="AT69">
        <v>14.446451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2474.6892699999994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657.92166199999997</v>
      </c>
      <c r="L70">
        <v>629.05117299999995</v>
      </c>
      <c r="M70">
        <v>88.605199999999996</v>
      </c>
      <c r="N70">
        <v>56.880685999999997</v>
      </c>
      <c r="O70">
        <v>119.102363</v>
      </c>
      <c r="P70">
        <v>120.953321</v>
      </c>
      <c r="Q70">
        <v>10.509164</v>
      </c>
      <c r="R70">
        <v>40.827924000000003</v>
      </c>
      <c r="S70">
        <v>25.417085</v>
      </c>
      <c r="T70">
        <v>0</v>
      </c>
      <c r="U70">
        <v>368.38574999999997</v>
      </c>
      <c r="V70">
        <v>17.470956000000001</v>
      </c>
      <c r="W70">
        <v>33.515214999999998</v>
      </c>
      <c r="X70">
        <v>142.07229799999999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15.870782</v>
      </c>
      <c r="AF70">
        <v>8.5465490000000006</v>
      </c>
      <c r="AG70">
        <v>0</v>
      </c>
      <c r="AH70">
        <v>43.322645999999999</v>
      </c>
      <c r="AI70">
        <v>0</v>
      </c>
      <c r="AJ70">
        <v>0</v>
      </c>
      <c r="AK70">
        <v>52.553477999999998</v>
      </c>
      <c r="AL70">
        <v>1.3429469999999999</v>
      </c>
      <c r="AM70">
        <v>0</v>
      </c>
      <c r="AN70">
        <v>0.79223600000000005</v>
      </c>
      <c r="AO70">
        <v>0</v>
      </c>
      <c r="AP70">
        <v>0</v>
      </c>
      <c r="AQ70">
        <v>44.960397</v>
      </c>
      <c r="AR70">
        <v>4.25305</v>
      </c>
      <c r="AS70">
        <v>4.7935800000000004</v>
      </c>
      <c r="AT70">
        <v>14.446451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2501.5949129999995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657.92166199999997</v>
      </c>
      <c r="L71">
        <v>629.05117299999995</v>
      </c>
      <c r="M71">
        <v>88.605199999999996</v>
      </c>
      <c r="N71">
        <v>56.880685999999997</v>
      </c>
      <c r="O71">
        <v>119.102363</v>
      </c>
      <c r="P71">
        <v>120.953321</v>
      </c>
      <c r="Q71">
        <v>10.509164</v>
      </c>
      <c r="R71">
        <v>40.827924000000003</v>
      </c>
      <c r="S71">
        <v>25.417085</v>
      </c>
      <c r="T71">
        <v>0</v>
      </c>
      <c r="U71">
        <v>368.38574999999997</v>
      </c>
      <c r="V71">
        <v>17.470956000000001</v>
      </c>
      <c r="W71">
        <v>33.515214999999998</v>
      </c>
      <c r="X71">
        <v>142.07229799999999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15.870782</v>
      </c>
      <c r="AF71">
        <v>8.5465490000000006</v>
      </c>
      <c r="AG71">
        <v>0</v>
      </c>
      <c r="AH71">
        <v>67.583326999999997</v>
      </c>
      <c r="AI71">
        <v>0</v>
      </c>
      <c r="AJ71">
        <v>0</v>
      </c>
      <c r="AK71">
        <v>52.553477999999998</v>
      </c>
      <c r="AL71">
        <v>1.3429469999999999</v>
      </c>
      <c r="AM71">
        <v>0</v>
      </c>
      <c r="AN71">
        <v>0.79223600000000005</v>
      </c>
      <c r="AO71">
        <v>0</v>
      </c>
      <c r="AP71">
        <v>0</v>
      </c>
      <c r="AQ71">
        <v>44.960397</v>
      </c>
      <c r="AR71">
        <v>6.3795739999999999</v>
      </c>
      <c r="AS71">
        <v>4.7935800000000004</v>
      </c>
      <c r="AT71">
        <v>14.446451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2527.9821179999994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657.92166199999997</v>
      </c>
      <c r="L72">
        <v>629.05117299999995</v>
      </c>
      <c r="M72">
        <v>88.605199999999996</v>
      </c>
      <c r="N72">
        <v>56.880685999999997</v>
      </c>
      <c r="O72">
        <v>119.102363</v>
      </c>
      <c r="P72">
        <v>120.953321</v>
      </c>
      <c r="Q72">
        <v>10.509164</v>
      </c>
      <c r="R72">
        <v>40.827924000000003</v>
      </c>
      <c r="S72">
        <v>25.417085</v>
      </c>
      <c r="T72">
        <v>0</v>
      </c>
      <c r="U72">
        <v>368.38574999999997</v>
      </c>
      <c r="V72">
        <v>17.470956000000001</v>
      </c>
      <c r="W72">
        <v>33.515214999999998</v>
      </c>
      <c r="X72">
        <v>142.07229799999999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15.870782</v>
      </c>
      <c r="AF72">
        <v>17.093098999999999</v>
      </c>
      <c r="AG72">
        <v>0</v>
      </c>
      <c r="AH72">
        <v>72.964455999999998</v>
      </c>
      <c r="AI72">
        <v>0</v>
      </c>
      <c r="AJ72">
        <v>0</v>
      </c>
      <c r="AK72">
        <v>52.553477999999998</v>
      </c>
      <c r="AL72">
        <v>1.3429469999999999</v>
      </c>
      <c r="AM72">
        <v>0</v>
      </c>
      <c r="AN72">
        <v>0.79223600000000005</v>
      </c>
      <c r="AO72">
        <v>0</v>
      </c>
      <c r="AP72">
        <v>0</v>
      </c>
      <c r="AQ72">
        <v>44.960397</v>
      </c>
      <c r="AR72">
        <v>6.3795739999999999</v>
      </c>
      <c r="AS72">
        <v>4.7935800000000004</v>
      </c>
      <c r="AT72">
        <v>14.446451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2541.9097969999998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657.92166199999997</v>
      </c>
      <c r="L73">
        <v>629.05117299999995</v>
      </c>
      <c r="M73">
        <v>88.605199999999996</v>
      </c>
      <c r="N73">
        <v>56.880685999999997</v>
      </c>
      <c r="O73">
        <v>119.102363</v>
      </c>
      <c r="P73">
        <v>120.953321</v>
      </c>
      <c r="Q73">
        <v>10.509164</v>
      </c>
      <c r="R73">
        <v>40.827924000000003</v>
      </c>
      <c r="S73">
        <v>25.417085</v>
      </c>
      <c r="T73">
        <v>0</v>
      </c>
      <c r="U73">
        <v>368.38574999999997</v>
      </c>
      <c r="V73">
        <v>17.470956000000001</v>
      </c>
      <c r="W73">
        <v>33.515214999999998</v>
      </c>
      <c r="X73">
        <v>142.07229799999999</v>
      </c>
      <c r="Y73">
        <v>0</v>
      </c>
      <c r="Z73">
        <v>1.05941</v>
      </c>
      <c r="AA73">
        <v>6.7715560000000004</v>
      </c>
      <c r="AB73">
        <v>6.4190620000000003</v>
      </c>
      <c r="AC73">
        <v>9.3207280000000008</v>
      </c>
      <c r="AD73">
        <v>8.7989160000000002</v>
      </c>
      <c r="AE73">
        <v>31.741565000000001</v>
      </c>
      <c r="AF73">
        <v>25.639648000000001</v>
      </c>
      <c r="AG73">
        <v>0</v>
      </c>
      <c r="AH73">
        <v>72.964455999999998</v>
      </c>
      <c r="AI73">
        <v>3.6780789999999999</v>
      </c>
      <c r="AJ73">
        <v>0</v>
      </c>
      <c r="AK73">
        <v>52.553477999999998</v>
      </c>
      <c r="AL73">
        <v>1.3429469999999999</v>
      </c>
      <c r="AM73">
        <v>4.3649620000000002</v>
      </c>
      <c r="AN73">
        <v>0.79223600000000005</v>
      </c>
      <c r="AO73">
        <v>0</v>
      </c>
      <c r="AP73">
        <v>0</v>
      </c>
      <c r="AQ73">
        <v>44.960397</v>
      </c>
      <c r="AR73">
        <v>8.5060990000000007</v>
      </c>
      <c r="AS73">
        <v>4.7935800000000004</v>
      </c>
      <c r="AT73">
        <v>14.446451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2608.8663669999996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657.92166199999997</v>
      </c>
      <c r="L74">
        <v>629.05117299999995</v>
      </c>
      <c r="M74">
        <v>88.605199999999996</v>
      </c>
      <c r="N74">
        <v>56.880685999999997</v>
      </c>
      <c r="O74">
        <v>119.102363</v>
      </c>
      <c r="P74">
        <v>120.953321</v>
      </c>
      <c r="Q74">
        <v>10.509164</v>
      </c>
      <c r="R74">
        <v>40.827924000000003</v>
      </c>
      <c r="S74">
        <v>25.417085</v>
      </c>
      <c r="T74">
        <v>0</v>
      </c>
      <c r="U74">
        <v>368.38574999999997</v>
      </c>
      <c r="V74">
        <v>17.470956000000001</v>
      </c>
      <c r="W74">
        <v>33.515214999999998</v>
      </c>
      <c r="X74">
        <v>142.07229799999999</v>
      </c>
      <c r="Y74">
        <v>0</v>
      </c>
      <c r="Z74">
        <v>12.560364999999999</v>
      </c>
      <c r="AA74">
        <v>13.390942000000001</v>
      </c>
      <c r="AB74">
        <v>38.052197</v>
      </c>
      <c r="AC74">
        <v>27.990390000000001</v>
      </c>
      <c r="AD74">
        <v>17.597833000000001</v>
      </c>
      <c r="AE74">
        <v>47.612347</v>
      </c>
      <c r="AF74">
        <v>34.186197999999997</v>
      </c>
      <c r="AG74">
        <v>0</v>
      </c>
      <c r="AH74">
        <v>107.622573</v>
      </c>
      <c r="AI74">
        <v>15.747082000000001</v>
      </c>
      <c r="AJ74">
        <v>0</v>
      </c>
      <c r="AK74">
        <v>52.553477999999998</v>
      </c>
      <c r="AL74">
        <v>1.3429469999999999</v>
      </c>
      <c r="AM74">
        <v>10.147252</v>
      </c>
      <c r="AN74">
        <v>0.79223600000000005</v>
      </c>
      <c r="AO74">
        <v>0</v>
      </c>
      <c r="AP74">
        <v>0</v>
      </c>
      <c r="AQ74">
        <v>44.960397</v>
      </c>
      <c r="AR74">
        <v>8.5060990000000007</v>
      </c>
      <c r="AS74">
        <v>4.7935800000000004</v>
      </c>
      <c r="AT74">
        <v>14.446451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2763.015163999999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657.92166199999997</v>
      </c>
      <c r="L75">
        <v>629.05117299999995</v>
      </c>
      <c r="M75">
        <v>88.605199999999996</v>
      </c>
      <c r="N75">
        <v>56.880685999999997</v>
      </c>
      <c r="O75">
        <v>119.102363</v>
      </c>
      <c r="P75">
        <v>120.953321</v>
      </c>
      <c r="Q75">
        <v>10.509164</v>
      </c>
      <c r="R75">
        <v>40.827924000000003</v>
      </c>
      <c r="S75">
        <v>25.417085</v>
      </c>
      <c r="T75">
        <v>0</v>
      </c>
      <c r="U75">
        <v>368.38574999999997</v>
      </c>
      <c r="V75">
        <v>17.470956000000001</v>
      </c>
      <c r="W75">
        <v>33.515214999999998</v>
      </c>
      <c r="X75">
        <v>142.07229799999999</v>
      </c>
      <c r="Y75">
        <v>0</v>
      </c>
      <c r="Z75">
        <v>12.560364999999999</v>
      </c>
      <c r="AA75">
        <v>21.303771999999999</v>
      </c>
      <c r="AB75">
        <v>38.052197</v>
      </c>
      <c r="AC75">
        <v>27.990390000000001</v>
      </c>
      <c r="AD75">
        <v>26.396749</v>
      </c>
      <c r="AE75">
        <v>47.612347</v>
      </c>
      <c r="AF75">
        <v>34.186197999999997</v>
      </c>
      <c r="AG75">
        <v>0</v>
      </c>
      <c r="AH75">
        <v>135.16665499999999</v>
      </c>
      <c r="AI75">
        <v>15.747082000000001</v>
      </c>
      <c r="AJ75">
        <v>0</v>
      </c>
      <c r="AK75">
        <v>52.553477999999998</v>
      </c>
      <c r="AL75">
        <v>6.7147329999999998</v>
      </c>
      <c r="AM75">
        <v>10.147252</v>
      </c>
      <c r="AN75">
        <v>0.79223600000000005</v>
      </c>
      <c r="AO75">
        <v>0</v>
      </c>
      <c r="AP75">
        <v>0</v>
      </c>
      <c r="AQ75">
        <v>44.960397</v>
      </c>
      <c r="AR75">
        <v>8.5060990000000007</v>
      </c>
      <c r="AS75">
        <v>4.7935800000000004</v>
      </c>
      <c r="AT75">
        <v>14.446451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2812.6427779999995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657.92166199999997</v>
      </c>
      <c r="L76">
        <v>629.05117299999995</v>
      </c>
      <c r="M76">
        <v>88.605199999999996</v>
      </c>
      <c r="N76">
        <v>56.880685999999997</v>
      </c>
      <c r="O76">
        <v>119.102363</v>
      </c>
      <c r="P76">
        <v>120.953321</v>
      </c>
      <c r="Q76">
        <v>10.509164</v>
      </c>
      <c r="R76">
        <v>40.827924000000003</v>
      </c>
      <c r="S76">
        <v>25.417085</v>
      </c>
      <c r="T76">
        <v>0</v>
      </c>
      <c r="U76">
        <v>368.38574999999997</v>
      </c>
      <c r="V76">
        <v>17.470956000000001</v>
      </c>
      <c r="W76">
        <v>33.515214999999998</v>
      </c>
      <c r="X76">
        <v>142.07229799999999</v>
      </c>
      <c r="Y76">
        <v>0</v>
      </c>
      <c r="Z76">
        <v>12.560364999999999</v>
      </c>
      <c r="AA76">
        <v>25.108017</v>
      </c>
      <c r="AB76">
        <v>38.052197</v>
      </c>
      <c r="AC76">
        <v>27.990390000000001</v>
      </c>
      <c r="AD76">
        <v>26.396749</v>
      </c>
      <c r="AE76">
        <v>47.612347</v>
      </c>
      <c r="AF76">
        <v>34.186197999999997</v>
      </c>
      <c r="AG76">
        <v>0</v>
      </c>
      <c r="AH76">
        <v>135.16665499999999</v>
      </c>
      <c r="AI76">
        <v>15.747082000000001</v>
      </c>
      <c r="AJ76">
        <v>0</v>
      </c>
      <c r="AK76">
        <v>52.553477999999998</v>
      </c>
      <c r="AL76">
        <v>53.717866000000001</v>
      </c>
      <c r="AM76">
        <v>10.147252</v>
      </c>
      <c r="AN76">
        <v>0.79223600000000005</v>
      </c>
      <c r="AO76">
        <v>0</v>
      </c>
      <c r="AP76">
        <v>0</v>
      </c>
      <c r="AQ76">
        <v>44.960397</v>
      </c>
      <c r="AR76">
        <v>8.5060990000000007</v>
      </c>
      <c r="AS76">
        <v>4.7935800000000004</v>
      </c>
      <c r="AT76">
        <v>14.446451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2863.450155999999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657.92166199999997</v>
      </c>
      <c r="L77">
        <v>629.05117299999995</v>
      </c>
      <c r="M77">
        <v>88.605199999999996</v>
      </c>
      <c r="N77">
        <v>56.880685999999997</v>
      </c>
      <c r="O77">
        <v>119.102363</v>
      </c>
      <c r="P77">
        <v>120.953321</v>
      </c>
      <c r="Q77">
        <v>10.509164</v>
      </c>
      <c r="R77">
        <v>40.827924000000003</v>
      </c>
      <c r="S77">
        <v>25.417085</v>
      </c>
      <c r="T77">
        <v>0</v>
      </c>
      <c r="U77">
        <v>368.38574999999997</v>
      </c>
      <c r="V77">
        <v>17.470956000000001</v>
      </c>
      <c r="W77">
        <v>33.515214999999998</v>
      </c>
      <c r="X77">
        <v>142.07229799999999</v>
      </c>
      <c r="Y77">
        <v>0</v>
      </c>
      <c r="Z77">
        <v>12.560364999999999</v>
      </c>
      <c r="AA77">
        <v>25.108017</v>
      </c>
      <c r="AB77">
        <v>38.052197</v>
      </c>
      <c r="AC77">
        <v>27.990390000000001</v>
      </c>
      <c r="AD77">
        <v>26.396749</v>
      </c>
      <c r="AE77">
        <v>47.612347</v>
      </c>
      <c r="AF77">
        <v>34.186197999999997</v>
      </c>
      <c r="AG77">
        <v>0</v>
      </c>
      <c r="AH77">
        <v>127.687798</v>
      </c>
      <c r="AI77">
        <v>15.747082000000001</v>
      </c>
      <c r="AJ77">
        <v>0</v>
      </c>
      <c r="AK77">
        <v>52.553477999999998</v>
      </c>
      <c r="AL77">
        <v>53.717866000000001</v>
      </c>
      <c r="AM77">
        <v>10.147252</v>
      </c>
      <c r="AN77">
        <v>0.79223600000000005</v>
      </c>
      <c r="AO77">
        <v>0</v>
      </c>
      <c r="AP77">
        <v>0</v>
      </c>
      <c r="AQ77">
        <v>44.960397</v>
      </c>
      <c r="AR77">
        <v>7.9744679999999999</v>
      </c>
      <c r="AS77">
        <v>4.7935800000000004</v>
      </c>
      <c r="AT77">
        <v>14.446451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2855.4396679999986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657.92166199999997</v>
      </c>
      <c r="L78">
        <v>629.05117299999995</v>
      </c>
      <c r="M78">
        <v>88.605199999999996</v>
      </c>
      <c r="N78">
        <v>56.880685999999997</v>
      </c>
      <c r="O78">
        <v>119.102363</v>
      </c>
      <c r="P78">
        <v>120.953321</v>
      </c>
      <c r="Q78">
        <v>10.509164</v>
      </c>
      <c r="R78">
        <v>40.827924000000003</v>
      </c>
      <c r="S78">
        <v>25.417085</v>
      </c>
      <c r="T78">
        <v>0</v>
      </c>
      <c r="U78">
        <v>368.38574999999997</v>
      </c>
      <c r="V78">
        <v>17.470956000000001</v>
      </c>
      <c r="W78">
        <v>33.515214999999998</v>
      </c>
      <c r="X78">
        <v>142.07229799999999</v>
      </c>
      <c r="Y78">
        <v>0</v>
      </c>
      <c r="Z78">
        <v>12.560364999999999</v>
      </c>
      <c r="AA78">
        <v>25.108017</v>
      </c>
      <c r="AB78">
        <v>38.052197</v>
      </c>
      <c r="AC78">
        <v>27.990390000000001</v>
      </c>
      <c r="AD78">
        <v>26.396749</v>
      </c>
      <c r="AE78">
        <v>47.612347</v>
      </c>
      <c r="AF78">
        <v>34.186197999999997</v>
      </c>
      <c r="AG78">
        <v>0</v>
      </c>
      <c r="AH78">
        <v>127.687798</v>
      </c>
      <c r="AI78">
        <v>15.747082000000001</v>
      </c>
      <c r="AJ78">
        <v>0</v>
      </c>
      <c r="AK78">
        <v>52.553477999999998</v>
      </c>
      <c r="AL78">
        <v>53.717866000000001</v>
      </c>
      <c r="AM78">
        <v>15.220879</v>
      </c>
      <c r="AN78">
        <v>0.79223600000000005</v>
      </c>
      <c r="AO78">
        <v>0</v>
      </c>
      <c r="AP78">
        <v>0</v>
      </c>
      <c r="AQ78">
        <v>44.960397</v>
      </c>
      <c r="AR78">
        <v>7.9744679999999999</v>
      </c>
      <c r="AS78">
        <v>4.7935800000000004</v>
      </c>
      <c r="AT78">
        <v>14.446451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2860.5132949999984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657.92166199999997</v>
      </c>
      <c r="L79">
        <v>629.05117299999995</v>
      </c>
      <c r="M79">
        <v>88.605199999999996</v>
      </c>
      <c r="N79">
        <v>56.880685999999997</v>
      </c>
      <c r="O79">
        <v>119.102363</v>
      </c>
      <c r="P79">
        <v>120.953321</v>
      </c>
      <c r="Q79">
        <v>10.509164</v>
      </c>
      <c r="R79">
        <v>40.827924000000003</v>
      </c>
      <c r="S79">
        <v>25.417085</v>
      </c>
      <c r="T79">
        <v>0</v>
      </c>
      <c r="U79">
        <v>368.38574999999997</v>
      </c>
      <c r="V79">
        <v>17.470956000000001</v>
      </c>
      <c r="W79">
        <v>33.515214999999998</v>
      </c>
      <c r="X79">
        <v>142.07229799999999</v>
      </c>
      <c r="Y79">
        <v>0</v>
      </c>
      <c r="Z79">
        <v>12.560364999999999</v>
      </c>
      <c r="AA79">
        <v>25.108017</v>
      </c>
      <c r="AB79">
        <v>38.052197</v>
      </c>
      <c r="AC79">
        <v>27.990390000000001</v>
      </c>
      <c r="AD79">
        <v>26.396749</v>
      </c>
      <c r="AE79">
        <v>47.612347</v>
      </c>
      <c r="AF79">
        <v>34.186197999999997</v>
      </c>
      <c r="AG79">
        <v>0</v>
      </c>
      <c r="AH79">
        <v>107.622573</v>
      </c>
      <c r="AI79">
        <v>15.747082000000001</v>
      </c>
      <c r="AJ79">
        <v>0</v>
      </c>
      <c r="AK79">
        <v>52.553477999999998</v>
      </c>
      <c r="AL79">
        <v>53.717866000000001</v>
      </c>
      <c r="AM79">
        <v>15.220879</v>
      </c>
      <c r="AN79">
        <v>0.79223600000000005</v>
      </c>
      <c r="AO79">
        <v>0</v>
      </c>
      <c r="AP79">
        <v>0</v>
      </c>
      <c r="AQ79">
        <v>44.960397</v>
      </c>
      <c r="AR79">
        <v>7.9744679999999999</v>
      </c>
      <c r="AS79">
        <v>4.7935800000000004</v>
      </c>
      <c r="AT79">
        <v>14.446451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2840.4480699999986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657.92166199999997</v>
      </c>
      <c r="L80">
        <v>629.05117299999995</v>
      </c>
      <c r="M80">
        <v>88.605199999999996</v>
      </c>
      <c r="N80">
        <v>56.880685999999997</v>
      </c>
      <c r="O80">
        <v>119.102363</v>
      </c>
      <c r="P80">
        <v>120.953321</v>
      </c>
      <c r="Q80">
        <v>10.509164</v>
      </c>
      <c r="R80">
        <v>40.827924000000003</v>
      </c>
      <c r="S80">
        <v>25.417085</v>
      </c>
      <c r="T80">
        <v>0</v>
      </c>
      <c r="U80">
        <v>368.38574999999997</v>
      </c>
      <c r="V80">
        <v>17.470956000000001</v>
      </c>
      <c r="W80">
        <v>33.515214999999998</v>
      </c>
      <c r="X80">
        <v>142.07229799999999</v>
      </c>
      <c r="Y80">
        <v>0</v>
      </c>
      <c r="Z80">
        <v>6.2801819999999999</v>
      </c>
      <c r="AA80">
        <v>13.530939</v>
      </c>
      <c r="AB80">
        <v>6.4190620000000003</v>
      </c>
      <c r="AC80">
        <v>9.3207280000000008</v>
      </c>
      <c r="AD80">
        <v>17.597833000000001</v>
      </c>
      <c r="AE80">
        <v>31.741565000000001</v>
      </c>
      <c r="AF80">
        <v>17.093098999999999</v>
      </c>
      <c r="AG80">
        <v>0</v>
      </c>
      <c r="AH80">
        <v>72.052400000000006</v>
      </c>
      <c r="AI80">
        <v>3.6780789999999999</v>
      </c>
      <c r="AJ80">
        <v>0</v>
      </c>
      <c r="AK80">
        <v>52.553477999999998</v>
      </c>
      <c r="AL80">
        <v>6.7147329999999998</v>
      </c>
      <c r="AM80">
        <v>15.220879</v>
      </c>
      <c r="AN80">
        <v>0.79223600000000005</v>
      </c>
      <c r="AO80">
        <v>0</v>
      </c>
      <c r="AP80">
        <v>0</v>
      </c>
      <c r="AQ80">
        <v>44.960397</v>
      </c>
      <c r="AR80">
        <v>7.9744679999999999</v>
      </c>
      <c r="AS80">
        <v>4.7935800000000004</v>
      </c>
      <c r="AT80">
        <v>14.446451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2635.8829059999989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657.92166199999997</v>
      </c>
      <c r="L81">
        <v>629.05117299999995</v>
      </c>
      <c r="M81">
        <v>88.605199999999996</v>
      </c>
      <c r="N81">
        <v>56.880685999999997</v>
      </c>
      <c r="O81">
        <v>119.102363</v>
      </c>
      <c r="P81">
        <v>120.953321</v>
      </c>
      <c r="Q81">
        <v>10.509164</v>
      </c>
      <c r="R81">
        <v>40.827924000000003</v>
      </c>
      <c r="S81">
        <v>25.417085</v>
      </c>
      <c r="T81">
        <v>0</v>
      </c>
      <c r="U81">
        <v>368.38574999999997</v>
      </c>
      <c r="V81">
        <v>17.470956000000001</v>
      </c>
      <c r="W81">
        <v>33.515214999999998</v>
      </c>
      <c r="X81">
        <v>142.07229799999999</v>
      </c>
      <c r="Y81">
        <v>0</v>
      </c>
      <c r="Z81">
        <v>6.2801819999999999</v>
      </c>
      <c r="AA81">
        <v>6.086792</v>
      </c>
      <c r="AB81">
        <v>0</v>
      </c>
      <c r="AC81">
        <v>0</v>
      </c>
      <c r="AD81">
        <v>8.7989160000000002</v>
      </c>
      <c r="AE81">
        <v>15.870782</v>
      </c>
      <c r="AF81">
        <v>8.5465490000000006</v>
      </c>
      <c r="AG81">
        <v>0</v>
      </c>
      <c r="AH81">
        <v>38.762366999999998</v>
      </c>
      <c r="AI81">
        <v>0</v>
      </c>
      <c r="AJ81">
        <v>0</v>
      </c>
      <c r="AK81">
        <v>52.553477999999998</v>
      </c>
      <c r="AL81">
        <v>1.3429469999999999</v>
      </c>
      <c r="AM81">
        <v>15.220879</v>
      </c>
      <c r="AN81">
        <v>0.79223600000000005</v>
      </c>
      <c r="AO81">
        <v>0</v>
      </c>
      <c r="AP81">
        <v>0</v>
      </c>
      <c r="AQ81">
        <v>44.960397</v>
      </c>
      <c r="AR81">
        <v>7.9744679999999999</v>
      </c>
      <c r="AS81">
        <v>4.7935800000000004</v>
      </c>
      <c r="AT81">
        <v>14.446451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2537.1428209999995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657.92166199999997</v>
      </c>
      <c r="L82">
        <v>629.05117299999995</v>
      </c>
      <c r="M82">
        <v>88.605199999999996</v>
      </c>
      <c r="N82">
        <v>56.880685999999997</v>
      </c>
      <c r="O82">
        <v>119.102363</v>
      </c>
      <c r="P82">
        <v>120.953321</v>
      </c>
      <c r="Q82">
        <v>10.509164</v>
      </c>
      <c r="R82">
        <v>40.827924000000003</v>
      </c>
      <c r="S82">
        <v>25.417085</v>
      </c>
      <c r="T82">
        <v>0</v>
      </c>
      <c r="U82">
        <v>368.38574999999997</v>
      </c>
      <c r="V82">
        <v>17.470956000000001</v>
      </c>
      <c r="W82">
        <v>33.515214999999998</v>
      </c>
      <c r="X82">
        <v>142.07229799999999</v>
      </c>
      <c r="Y82">
        <v>0</v>
      </c>
      <c r="Z82">
        <v>6.2801819999999999</v>
      </c>
      <c r="AA82">
        <v>0</v>
      </c>
      <c r="AB82">
        <v>0</v>
      </c>
      <c r="AC82">
        <v>0</v>
      </c>
      <c r="AD82">
        <v>0</v>
      </c>
      <c r="AE82">
        <v>15.870782</v>
      </c>
      <c r="AF82">
        <v>8.5465490000000006</v>
      </c>
      <c r="AG82">
        <v>0</v>
      </c>
      <c r="AH82">
        <v>29.185782</v>
      </c>
      <c r="AI82">
        <v>0</v>
      </c>
      <c r="AJ82">
        <v>0</v>
      </c>
      <c r="AK82">
        <v>52.553477999999998</v>
      </c>
      <c r="AL82">
        <v>1.3429469999999999</v>
      </c>
      <c r="AM82">
        <v>9.3718299999999992</v>
      </c>
      <c r="AN82">
        <v>0.79223600000000005</v>
      </c>
      <c r="AO82">
        <v>0</v>
      </c>
      <c r="AP82">
        <v>0</v>
      </c>
      <c r="AQ82">
        <v>44.960397</v>
      </c>
      <c r="AR82">
        <v>34.024397</v>
      </c>
      <c r="AS82">
        <v>4.7935800000000004</v>
      </c>
      <c r="AT82">
        <v>14.446451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2532.8814079999997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657.92166199999997</v>
      </c>
      <c r="L83">
        <v>595.67975799999999</v>
      </c>
      <c r="M83">
        <v>88.605199999999996</v>
      </c>
      <c r="N83">
        <v>56.880685999999997</v>
      </c>
      <c r="O83">
        <v>119.102363</v>
      </c>
      <c r="P83">
        <v>120.953321</v>
      </c>
      <c r="Q83">
        <v>10.507421000000001</v>
      </c>
      <c r="R83">
        <v>40.825904999999999</v>
      </c>
      <c r="S83">
        <v>25.416305000000001</v>
      </c>
      <c r="T83">
        <v>0</v>
      </c>
      <c r="U83">
        <v>368.38574999999997</v>
      </c>
      <c r="V83">
        <v>17.47073</v>
      </c>
      <c r="W83">
        <v>33.515214999999998</v>
      </c>
      <c r="X83">
        <v>142.07229799999999</v>
      </c>
      <c r="Y83">
        <v>0</v>
      </c>
      <c r="Z83">
        <v>6.2801819999999999</v>
      </c>
      <c r="AA83">
        <v>0</v>
      </c>
      <c r="AB83">
        <v>0</v>
      </c>
      <c r="AC83">
        <v>0</v>
      </c>
      <c r="AD83">
        <v>0</v>
      </c>
      <c r="AE83">
        <v>15.870782</v>
      </c>
      <c r="AF83">
        <v>8.5465490000000006</v>
      </c>
      <c r="AG83">
        <v>0</v>
      </c>
      <c r="AH83">
        <v>16.417003000000001</v>
      </c>
      <c r="AI83">
        <v>0</v>
      </c>
      <c r="AJ83">
        <v>0</v>
      </c>
      <c r="AK83">
        <v>52.553477999999998</v>
      </c>
      <c r="AL83">
        <v>1.3429469999999999</v>
      </c>
      <c r="AM83">
        <v>0</v>
      </c>
      <c r="AN83">
        <v>0.79223600000000005</v>
      </c>
      <c r="AO83">
        <v>0</v>
      </c>
      <c r="AP83">
        <v>0</v>
      </c>
      <c r="AQ83">
        <v>44.960397</v>
      </c>
      <c r="AR83">
        <v>34.024397</v>
      </c>
      <c r="AS83">
        <v>4.7935800000000004</v>
      </c>
      <c r="AT83">
        <v>14.446451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2477.3646159999994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657.92166199999997</v>
      </c>
      <c r="L84">
        <v>562.30834300000004</v>
      </c>
      <c r="M84">
        <v>88.605199999999996</v>
      </c>
      <c r="N84">
        <v>56.880685999999997</v>
      </c>
      <c r="O84">
        <v>119.102363</v>
      </c>
      <c r="P84">
        <v>120.953321</v>
      </c>
      <c r="Q84">
        <v>10.507421000000001</v>
      </c>
      <c r="R84">
        <v>40.825904999999999</v>
      </c>
      <c r="S84">
        <v>25.416305000000001</v>
      </c>
      <c r="T84">
        <v>0</v>
      </c>
      <c r="U84">
        <v>368.38574999999997</v>
      </c>
      <c r="V84">
        <v>17.47073</v>
      </c>
      <c r="W84">
        <v>33.515214999999998</v>
      </c>
      <c r="X84">
        <v>142.07229799999999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15.870782</v>
      </c>
      <c r="AF84">
        <v>8.5465490000000006</v>
      </c>
      <c r="AG84">
        <v>0</v>
      </c>
      <c r="AH84">
        <v>0</v>
      </c>
      <c r="AI84">
        <v>0</v>
      </c>
      <c r="AJ84">
        <v>0</v>
      </c>
      <c r="AK84">
        <v>52.553477999999998</v>
      </c>
      <c r="AL84">
        <v>1.3429469999999999</v>
      </c>
      <c r="AM84">
        <v>0</v>
      </c>
      <c r="AN84">
        <v>0.79223600000000005</v>
      </c>
      <c r="AO84">
        <v>0</v>
      </c>
      <c r="AP84">
        <v>0</v>
      </c>
      <c r="AQ84">
        <v>44.960397</v>
      </c>
      <c r="AR84">
        <v>2.5518299999999998</v>
      </c>
      <c r="AS84">
        <v>4.7935800000000004</v>
      </c>
      <c r="AT84">
        <v>14.446451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2389.8234489999991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657.92166199999997</v>
      </c>
      <c r="L85">
        <v>528.93452000000002</v>
      </c>
      <c r="M85">
        <v>88.605199999999996</v>
      </c>
      <c r="N85">
        <v>56.880685999999997</v>
      </c>
      <c r="O85">
        <v>119.102363</v>
      </c>
      <c r="P85">
        <v>120.953321</v>
      </c>
      <c r="Q85">
        <v>10.507421000000001</v>
      </c>
      <c r="R85">
        <v>40.825904999999999</v>
      </c>
      <c r="S85">
        <v>25.416305000000001</v>
      </c>
      <c r="T85">
        <v>0</v>
      </c>
      <c r="U85">
        <v>368.38574999999997</v>
      </c>
      <c r="V85">
        <v>17.47073</v>
      </c>
      <c r="W85">
        <v>33.515214999999998</v>
      </c>
      <c r="X85">
        <v>142.07229799999999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15.870782</v>
      </c>
      <c r="AF85">
        <v>8.5465490000000006</v>
      </c>
      <c r="AG85">
        <v>0</v>
      </c>
      <c r="AH85">
        <v>0</v>
      </c>
      <c r="AI85">
        <v>0</v>
      </c>
      <c r="AJ85">
        <v>0</v>
      </c>
      <c r="AK85">
        <v>52.553477999999998</v>
      </c>
      <c r="AL85">
        <v>1.3429469999999999</v>
      </c>
      <c r="AM85">
        <v>0</v>
      </c>
      <c r="AN85">
        <v>0.79223600000000005</v>
      </c>
      <c r="AO85">
        <v>0</v>
      </c>
      <c r="AP85">
        <v>6.1686560000000004</v>
      </c>
      <c r="AQ85">
        <v>44.960397</v>
      </c>
      <c r="AR85">
        <v>2.5518299999999998</v>
      </c>
      <c r="AS85">
        <v>5.8300299999999998</v>
      </c>
      <c r="AT85">
        <v>14.446451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2363.6547319999991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657.92166199999997</v>
      </c>
      <c r="L86">
        <v>495.56310500000001</v>
      </c>
      <c r="M86">
        <v>88.605199999999996</v>
      </c>
      <c r="N86">
        <v>56.880685999999997</v>
      </c>
      <c r="O86">
        <v>119.102363</v>
      </c>
      <c r="P86">
        <v>120.953321</v>
      </c>
      <c r="Q86">
        <v>10.507421000000001</v>
      </c>
      <c r="R86">
        <v>40.825904999999999</v>
      </c>
      <c r="S86">
        <v>25.416305000000001</v>
      </c>
      <c r="T86">
        <v>0</v>
      </c>
      <c r="U86">
        <v>368.38574999999997</v>
      </c>
      <c r="V86">
        <v>17.47073</v>
      </c>
      <c r="W86">
        <v>33.515214999999998</v>
      </c>
      <c r="X86">
        <v>142.07229799999999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15.870782</v>
      </c>
      <c r="AF86">
        <v>8.5465490000000006</v>
      </c>
      <c r="AG86">
        <v>0</v>
      </c>
      <c r="AH86">
        <v>0</v>
      </c>
      <c r="AI86">
        <v>0</v>
      </c>
      <c r="AJ86">
        <v>0</v>
      </c>
      <c r="AK86">
        <v>52.553477999999998</v>
      </c>
      <c r="AL86">
        <v>1.3429469999999999</v>
      </c>
      <c r="AM86">
        <v>0</v>
      </c>
      <c r="AN86">
        <v>0.79223600000000005</v>
      </c>
      <c r="AO86">
        <v>0</v>
      </c>
      <c r="AP86">
        <v>6.1686560000000004</v>
      </c>
      <c r="AQ86">
        <v>44.960397</v>
      </c>
      <c r="AR86">
        <v>2.5518299999999998</v>
      </c>
      <c r="AS86">
        <v>5.8300299999999998</v>
      </c>
      <c r="AT86">
        <v>14.446451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2330.2833169999985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623.02164200000004</v>
      </c>
      <c r="L87">
        <v>403.71466600000002</v>
      </c>
      <c r="M87">
        <v>88.605199999999996</v>
      </c>
      <c r="N87">
        <v>56.880685999999997</v>
      </c>
      <c r="O87">
        <v>119.102363</v>
      </c>
      <c r="P87">
        <v>120.953321</v>
      </c>
      <c r="Q87">
        <v>10.156828000000001</v>
      </c>
      <c r="R87">
        <v>40.825904999999999</v>
      </c>
      <c r="S87">
        <v>17.904510999999999</v>
      </c>
      <c r="T87">
        <v>0</v>
      </c>
      <c r="U87">
        <v>368.38574999999997</v>
      </c>
      <c r="V87">
        <v>17.47073</v>
      </c>
      <c r="W87">
        <v>33.515214999999998</v>
      </c>
      <c r="X87">
        <v>142.07229799999999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15.870782</v>
      </c>
      <c r="AF87">
        <v>8.5465490000000006</v>
      </c>
      <c r="AG87">
        <v>0</v>
      </c>
      <c r="AH87">
        <v>0</v>
      </c>
      <c r="AI87">
        <v>0</v>
      </c>
      <c r="AJ87">
        <v>0</v>
      </c>
      <c r="AK87">
        <v>52.553477999999998</v>
      </c>
      <c r="AL87">
        <v>1.3429469999999999</v>
      </c>
      <c r="AM87">
        <v>0</v>
      </c>
      <c r="AN87">
        <v>0.79223600000000005</v>
      </c>
      <c r="AO87">
        <v>0</v>
      </c>
      <c r="AP87">
        <v>6.1686560000000004</v>
      </c>
      <c r="AQ87">
        <v>44.960397</v>
      </c>
      <c r="AR87">
        <v>2.5518299999999998</v>
      </c>
      <c r="AS87">
        <v>5.8300299999999998</v>
      </c>
      <c r="AT87">
        <v>14.446451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2195.6724709999989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566.943262</v>
      </c>
      <c r="L88">
        <v>353.73064299999999</v>
      </c>
      <c r="M88">
        <v>88.605199999999996</v>
      </c>
      <c r="N88">
        <v>56.880685999999997</v>
      </c>
      <c r="O88">
        <v>119.102363</v>
      </c>
      <c r="P88">
        <v>120.953321</v>
      </c>
      <c r="Q88">
        <v>9.1707140000000003</v>
      </c>
      <c r="R88">
        <v>40.825904999999999</v>
      </c>
      <c r="S88">
        <v>17.798570000000002</v>
      </c>
      <c r="T88">
        <v>0</v>
      </c>
      <c r="U88">
        <v>368.38574999999997</v>
      </c>
      <c r="V88">
        <v>17.47073</v>
      </c>
      <c r="W88">
        <v>33.515214999999998</v>
      </c>
      <c r="X88">
        <v>142.07229799999999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15.870782</v>
      </c>
      <c r="AF88">
        <v>8.5465490000000006</v>
      </c>
      <c r="AG88">
        <v>0</v>
      </c>
      <c r="AH88">
        <v>0</v>
      </c>
      <c r="AI88">
        <v>0</v>
      </c>
      <c r="AJ88">
        <v>0</v>
      </c>
      <c r="AK88">
        <v>52.553477999999998</v>
      </c>
      <c r="AL88">
        <v>1.3429469999999999</v>
      </c>
      <c r="AM88">
        <v>0</v>
      </c>
      <c r="AN88">
        <v>0.79223600000000005</v>
      </c>
      <c r="AO88">
        <v>0</v>
      </c>
      <c r="AP88">
        <v>6.1686560000000004</v>
      </c>
      <c r="AQ88">
        <v>44.960397</v>
      </c>
      <c r="AR88">
        <v>2.5518299999999998</v>
      </c>
      <c r="AS88">
        <v>5.8300299999999998</v>
      </c>
      <c r="AT88">
        <v>14.446451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2088.5180129999994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566.943262</v>
      </c>
      <c r="L89">
        <v>310.391143</v>
      </c>
      <c r="M89">
        <v>88.605199999999996</v>
      </c>
      <c r="N89">
        <v>56.880685999999997</v>
      </c>
      <c r="O89">
        <v>119.102363</v>
      </c>
      <c r="P89">
        <v>120.953321</v>
      </c>
      <c r="Q89">
        <v>8.4287620000000008</v>
      </c>
      <c r="R89">
        <v>29.685268000000001</v>
      </c>
      <c r="S89">
        <v>17.798570000000002</v>
      </c>
      <c r="T89">
        <v>0</v>
      </c>
      <c r="U89">
        <v>368.38574999999997</v>
      </c>
      <c r="V89">
        <v>13.073793999999999</v>
      </c>
      <c r="W89">
        <v>33.515214999999998</v>
      </c>
      <c r="X89">
        <v>142.07229799999999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15.870782</v>
      </c>
      <c r="AF89">
        <v>8.5465490000000006</v>
      </c>
      <c r="AG89">
        <v>0</v>
      </c>
      <c r="AH89">
        <v>0</v>
      </c>
      <c r="AI89">
        <v>0</v>
      </c>
      <c r="AJ89">
        <v>0</v>
      </c>
      <c r="AK89">
        <v>52.553477999999998</v>
      </c>
      <c r="AL89">
        <v>1.3429469999999999</v>
      </c>
      <c r="AM89">
        <v>0</v>
      </c>
      <c r="AN89">
        <v>0.79223600000000005</v>
      </c>
      <c r="AO89">
        <v>0</v>
      </c>
      <c r="AP89">
        <v>0</v>
      </c>
      <c r="AQ89">
        <v>44.960397</v>
      </c>
      <c r="AR89">
        <v>2.9771350000000001</v>
      </c>
      <c r="AS89">
        <v>4.7935800000000004</v>
      </c>
      <c r="AT89">
        <v>14.446451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2022.1191869999998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566.943262</v>
      </c>
      <c r="L90">
        <v>310.391143</v>
      </c>
      <c r="M90">
        <v>88.605199999999996</v>
      </c>
      <c r="N90">
        <v>56.880685999999997</v>
      </c>
      <c r="O90">
        <v>119.102363</v>
      </c>
      <c r="P90">
        <v>120.953321</v>
      </c>
      <c r="Q90">
        <v>8.4287620000000008</v>
      </c>
      <c r="R90">
        <v>29.487907</v>
      </c>
      <c r="S90">
        <v>17.798570000000002</v>
      </c>
      <c r="T90">
        <v>0</v>
      </c>
      <c r="U90">
        <v>368.38574999999997</v>
      </c>
      <c r="V90">
        <v>13.073793999999999</v>
      </c>
      <c r="W90">
        <v>33.515214999999998</v>
      </c>
      <c r="X90">
        <v>142.07229799999999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15.870782</v>
      </c>
      <c r="AF90">
        <v>8.5465490000000006</v>
      </c>
      <c r="AG90">
        <v>0</v>
      </c>
      <c r="AH90">
        <v>0</v>
      </c>
      <c r="AI90">
        <v>0</v>
      </c>
      <c r="AJ90">
        <v>0</v>
      </c>
      <c r="AK90">
        <v>52.553477999999998</v>
      </c>
      <c r="AL90">
        <v>1.3429469999999999</v>
      </c>
      <c r="AM90">
        <v>0</v>
      </c>
      <c r="AN90">
        <v>0.79223600000000005</v>
      </c>
      <c r="AO90">
        <v>0</v>
      </c>
      <c r="AP90">
        <v>0</v>
      </c>
      <c r="AQ90">
        <v>29.973597999999999</v>
      </c>
      <c r="AR90">
        <v>2.9771350000000001</v>
      </c>
      <c r="AS90">
        <v>4.7935800000000004</v>
      </c>
      <c r="AT90">
        <v>14.446451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2006.9350269999998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566.943262</v>
      </c>
      <c r="L91">
        <v>310.391143</v>
      </c>
      <c r="M91">
        <v>88.605199999999996</v>
      </c>
      <c r="N91">
        <v>56.880685999999997</v>
      </c>
      <c r="O91">
        <v>119.102363</v>
      </c>
      <c r="P91">
        <v>120.953321</v>
      </c>
      <c r="Q91">
        <v>8.4287620000000008</v>
      </c>
      <c r="R91">
        <v>29.487907</v>
      </c>
      <c r="S91">
        <v>17.798570000000002</v>
      </c>
      <c r="T91">
        <v>0</v>
      </c>
      <c r="U91">
        <v>368.38574999999997</v>
      </c>
      <c r="V91">
        <v>13.073793999999999</v>
      </c>
      <c r="W91">
        <v>33.515214999999998</v>
      </c>
      <c r="X91">
        <v>142.07229799999999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15.870782</v>
      </c>
      <c r="AF91">
        <v>8.5465490000000006</v>
      </c>
      <c r="AG91">
        <v>0</v>
      </c>
      <c r="AH91">
        <v>0</v>
      </c>
      <c r="AI91">
        <v>0</v>
      </c>
      <c r="AJ91">
        <v>0</v>
      </c>
      <c r="AK91">
        <v>52.553477999999998</v>
      </c>
      <c r="AL91">
        <v>1.3429469999999999</v>
      </c>
      <c r="AM91">
        <v>0</v>
      </c>
      <c r="AN91">
        <v>0.79223600000000005</v>
      </c>
      <c r="AO91">
        <v>0</v>
      </c>
      <c r="AP91">
        <v>0</v>
      </c>
      <c r="AQ91">
        <v>29.973597999999999</v>
      </c>
      <c r="AR91">
        <v>2.9771350000000001</v>
      </c>
      <c r="AS91">
        <v>4.7935800000000004</v>
      </c>
      <c r="AT91">
        <v>14.446451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2006.9350269999998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566.943262</v>
      </c>
      <c r="L92">
        <v>310.391143</v>
      </c>
      <c r="M92">
        <v>88.605199999999996</v>
      </c>
      <c r="N92">
        <v>56.880685999999997</v>
      </c>
      <c r="O92">
        <v>119.102363</v>
      </c>
      <c r="P92">
        <v>120.953321</v>
      </c>
      <c r="Q92">
        <v>8.4287620000000008</v>
      </c>
      <c r="R92">
        <v>29.487907</v>
      </c>
      <c r="S92">
        <v>17.798570000000002</v>
      </c>
      <c r="T92">
        <v>0</v>
      </c>
      <c r="U92">
        <v>368.38574999999997</v>
      </c>
      <c r="V92">
        <v>13.073793999999999</v>
      </c>
      <c r="W92">
        <v>33.515214999999998</v>
      </c>
      <c r="X92">
        <v>142.07229799999999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15.870782</v>
      </c>
      <c r="AF92">
        <v>8.5465490000000006</v>
      </c>
      <c r="AG92">
        <v>0</v>
      </c>
      <c r="AH92">
        <v>0</v>
      </c>
      <c r="AI92">
        <v>0</v>
      </c>
      <c r="AJ92">
        <v>0</v>
      </c>
      <c r="AK92">
        <v>52.553477999999998</v>
      </c>
      <c r="AL92">
        <v>1.3429469999999999</v>
      </c>
      <c r="AM92">
        <v>0</v>
      </c>
      <c r="AN92">
        <v>0.79223600000000005</v>
      </c>
      <c r="AO92">
        <v>0</v>
      </c>
      <c r="AP92">
        <v>0</v>
      </c>
      <c r="AQ92">
        <v>29.973597999999999</v>
      </c>
      <c r="AR92">
        <v>2.9771350000000001</v>
      </c>
      <c r="AS92">
        <v>4.7935800000000004</v>
      </c>
      <c r="AT92">
        <v>14.446451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2006.9350269999998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566.943262</v>
      </c>
      <c r="L93">
        <v>310.391143</v>
      </c>
      <c r="M93">
        <v>88.605199999999996</v>
      </c>
      <c r="N93">
        <v>56.880685999999997</v>
      </c>
      <c r="O93">
        <v>119.102363</v>
      </c>
      <c r="P93">
        <v>120.953321</v>
      </c>
      <c r="Q93">
        <v>8.4287620000000008</v>
      </c>
      <c r="R93">
        <v>29.487907</v>
      </c>
      <c r="S93">
        <v>17.798570000000002</v>
      </c>
      <c r="T93">
        <v>0</v>
      </c>
      <c r="U93">
        <v>368.38574999999997</v>
      </c>
      <c r="V93">
        <v>8.6362140000000007</v>
      </c>
      <c r="W93">
        <v>33.515214999999998</v>
      </c>
      <c r="X93">
        <v>142.07229799999999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8.5465490000000006</v>
      </c>
      <c r="AG93">
        <v>0</v>
      </c>
      <c r="AH93">
        <v>0</v>
      </c>
      <c r="AI93">
        <v>0</v>
      </c>
      <c r="AJ93">
        <v>0</v>
      </c>
      <c r="AK93">
        <v>52.553477999999998</v>
      </c>
      <c r="AL93">
        <v>1.3429469999999999</v>
      </c>
      <c r="AM93">
        <v>0</v>
      </c>
      <c r="AN93">
        <v>0.79223600000000005</v>
      </c>
      <c r="AO93">
        <v>0</v>
      </c>
      <c r="AP93">
        <v>0</v>
      </c>
      <c r="AQ93">
        <v>29.973597999999999</v>
      </c>
      <c r="AR93">
        <v>2.9771350000000001</v>
      </c>
      <c r="AS93">
        <v>5.8300299999999998</v>
      </c>
      <c r="AT93">
        <v>14.446451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1987.6631150000001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510.06739099999999</v>
      </c>
      <c r="L94">
        <v>310.391143</v>
      </c>
      <c r="M94">
        <v>88.605199999999996</v>
      </c>
      <c r="N94">
        <v>56.880685999999997</v>
      </c>
      <c r="O94">
        <v>119.102363</v>
      </c>
      <c r="P94">
        <v>120.953321</v>
      </c>
      <c r="Q94">
        <v>8.4287620000000008</v>
      </c>
      <c r="R94">
        <v>29.487907</v>
      </c>
      <c r="S94">
        <v>17.798570000000002</v>
      </c>
      <c r="T94">
        <v>0</v>
      </c>
      <c r="U94">
        <v>368.38574999999997</v>
      </c>
      <c r="V94">
        <v>8.6362140000000007</v>
      </c>
      <c r="W94">
        <v>33.515214999999998</v>
      </c>
      <c r="X94">
        <v>142.07229799999999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8.5465490000000006</v>
      </c>
      <c r="AG94">
        <v>0</v>
      </c>
      <c r="AH94">
        <v>0</v>
      </c>
      <c r="AI94">
        <v>0</v>
      </c>
      <c r="AJ94">
        <v>0</v>
      </c>
      <c r="AK94">
        <v>52.553477999999998</v>
      </c>
      <c r="AL94">
        <v>1.3429469999999999</v>
      </c>
      <c r="AM94">
        <v>0</v>
      </c>
      <c r="AN94">
        <v>0.79223600000000005</v>
      </c>
      <c r="AO94">
        <v>0</v>
      </c>
      <c r="AP94">
        <v>0</v>
      </c>
      <c r="AQ94">
        <v>18.081239</v>
      </c>
      <c r="AR94">
        <v>34.024397</v>
      </c>
      <c r="AS94">
        <v>5.8300299999999998</v>
      </c>
      <c r="AT94">
        <v>14.446451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1949.942147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423.28244999999998</v>
      </c>
      <c r="L95">
        <v>310.391143</v>
      </c>
      <c r="M95">
        <v>88.605199999999996</v>
      </c>
      <c r="N95">
        <v>56.880685999999997</v>
      </c>
      <c r="O95">
        <v>119.102363</v>
      </c>
      <c r="P95">
        <v>120.953321</v>
      </c>
      <c r="Q95">
        <v>8.4287620000000008</v>
      </c>
      <c r="R95">
        <v>29.487907</v>
      </c>
      <c r="S95">
        <v>17.798570000000002</v>
      </c>
      <c r="T95">
        <v>0</v>
      </c>
      <c r="U95">
        <v>368.38574999999997</v>
      </c>
      <c r="V95">
        <v>8.6362140000000007</v>
      </c>
      <c r="W95">
        <v>33.515214999999998</v>
      </c>
      <c r="X95">
        <v>142.07229799999999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8.5465490000000006</v>
      </c>
      <c r="AG95">
        <v>0</v>
      </c>
      <c r="AH95">
        <v>0</v>
      </c>
      <c r="AI95">
        <v>0</v>
      </c>
      <c r="AJ95">
        <v>0</v>
      </c>
      <c r="AK95">
        <v>52.553477999999998</v>
      </c>
      <c r="AL95">
        <v>1.3429469999999999</v>
      </c>
      <c r="AM95">
        <v>0</v>
      </c>
      <c r="AN95">
        <v>0.79223600000000005</v>
      </c>
      <c r="AO95">
        <v>0</v>
      </c>
      <c r="AP95">
        <v>0</v>
      </c>
      <c r="AQ95">
        <v>14.986799</v>
      </c>
      <c r="AR95">
        <v>34.024397</v>
      </c>
      <c r="AS95">
        <v>5.8300299999999998</v>
      </c>
      <c r="AT95">
        <v>14.446451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1860.0627659999998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394.36055699999997</v>
      </c>
      <c r="L96">
        <v>310.391143</v>
      </c>
      <c r="M96">
        <v>88.605199999999996</v>
      </c>
      <c r="N96">
        <v>56.880685999999997</v>
      </c>
      <c r="O96">
        <v>119.102363</v>
      </c>
      <c r="P96">
        <v>120.953321</v>
      </c>
      <c r="Q96">
        <v>8.4287620000000008</v>
      </c>
      <c r="R96">
        <v>29.487907</v>
      </c>
      <c r="S96">
        <v>17.798570000000002</v>
      </c>
      <c r="T96">
        <v>0</v>
      </c>
      <c r="U96">
        <v>368.38574999999997</v>
      </c>
      <c r="V96">
        <v>8.6362140000000007</v>
      </c>
      <c r="W96">
        <v>28.048746999999999</v>
      </c>
      <c r="X96">
        <v>112.93397299999999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8.5465490000000006</v>
      </c>
      <c r="AG96">
        <v>0</v>
      </c>
      <c r="AH96">
        <v>0</v>
      </c>
      <c r="AI96">
        <v>0</v>
      </c>
      <c r="AJ96">
        <v>0</v>
      </c>
      <c r="AK96">
        <v>52.553477999999998</v>
      </c>
      <c r="AL96">
        <v>6.7147329999999998</v>
      </c>
      <c r="AM96">
        <v>0</v>
      </c>
      <c r="AN96">
        <v>0.79223600000000005</v>
      </c>
      <c r="AO96">
        <v>0</v>
      </c>
      <c r="AP96">
        <v>0</v>
      </c>
      <c r="AQ96">
        <v>12.499112</v>
      </c>
      <c r="AR96">
        <v>3.1897869999999999</v>
      </c>
      <c r="AS96">
        <v>5.1822480000000004</v>
      </c>
      <c r="AT96">
        <v>14.446451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1767.9377869999998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346.13814000000002</v>
      </c>
      <c r="L97">
        <v>310.391143</v>
      </c>
      <c r="M97">
        <v>88.605199999999996</v>
      </c>
      <c r="N97">
        <v>56.880685999999997</v>
      </c>
      <c r="O97">
        <v>119.102363</v>
      </c>
      <c r="P97">
        <v>120.953321</v>
      </c>
      <c r="Q97">
        <v>8.4287620000000008</v>
      </c>
      <c r="R97">
        <v>29.487907</v>
      </c>
      <c r="S97">
        <v>17.798570000000002</v>
      </c>
      <c r="T97">
        <v>0</v>
      </c>
      <c r="U97">
        <v>368.38574999999997</v>
      </c>
      <c r="V97">
        <v>8.6362140000000007</v>
      </c>
      <c r="W97">
        <v>28.048746999999999</v>
      </c>
      <c r="X97">
        <v>112.93397299999999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8.5465490000000006</v>
      </c>
      <c r="AG97">
        <v>0</v>
      </c>
      <c r="AH97">
        <v>0</v>
      </c>
      <c r="AI97">
        <v>0</v>
      </c>
      <c r="AJ97">
        <v>0</v>
      </c>
      <c r="AK97">
        <v>52.553477999999998</v>
      </c>
      <c r="AL97">
        <v>53.717866000000001</v>
      </c>
      <c r="AM97">
        <v>0</v>
      </c>
      <c r="AN97">
        <v>0.79223600000000005</v>
      </c>
      <c r="AO97">
        <v>0</v>
      </c>
      <c r="AP97">
        <v>0</v>
      </c>
      <c r="AQ97">
        <v>0</v>
      </c>
      <c r="AR97">
        <v>2.3391769999999998</v>
      </c>
      <c r="AS97">
        <v>4.7935800000000004</v>
      </c>
      <c r="AT97">
        <v>14.446451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1752.9801129999998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336.48787800000002</v>
      </c>
      <c r="L98">
        <v>310.391143</v>
      </c>
      <c r="M98">
        <v>88.605199999999996</v>
      </c>
      <c r="N98">
        <v>56.880685999999997</v>
      </c>
      <c r="O98">
        <v>119.102363</v>
      </c>
      <c r="P98">
        <v>120.953321</v>
      </c>
      <c r="Q98">
        <v>8.4287620000000008</v>
      </c>
      <c r="R98">
        <v>29.487907</v>
      </c>
      <c r="S98">
        <v>17.798570000000002</v>
      </c>
      <c r="T98">
        <v>0</v>
      </c>
      <c r="U98">
        <v>368.38574999999997</v>
      </c>
      <c r="V98">
        <v>8.6362140000000007</v>
      </c>
      <c r="W98">
        <v>28.048746999999999</v>
      </c>
      <c r="X98">
        <v>112.93397299999999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8.5465490000000006</v>
      </c>
      <c r="AG98">
        <v>0</v>
      </c>
      <c r="AH98">
        <v>0</v>
      </c>
      <c r="AI98">
        <v>0</v>
      </c>
      <c r="AJ98">
        <v>0</v>
      </c>
      <c r="AK98">
        <v>52.553477999999998</v>
      </c>
      <c r="AL98">
        <v>53.717866000000001</v>
      </c>
      <c r="AM98">
        <v>0</v>
      </c>
      <c r="AN98">
        <v>0.79223600000000005</v>
      </c>
      <c r="AO98">
        <v>0</v>
      </c>
      <c r="AP98">
        <v>0</v>
      </c>
      <c r="AQ98">
        <v>0</v>
      </c>
      <c r="AR98">
        <v>2.3391769999999998</v>
      </c>
      <c r="AS98">
        <v>4.7935800000000004</v>
      </c>
      <c r="AT98">
        <v>14.446451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1743.3298509999997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12.329190322500008</v>
      </c>
      <c r="L99">
        <f t="shared" si="2"/>
        <v>11.363481205000001</v>
      </c>
      <c r="M99">
        <f t="shared" si="2"/>
        <v>2.1265247999999999</v>
      </c>
      <c r="N99">
        <f t="shared" si="2"/>
        <v>1.3651364640000019</v>
      </c>
      <c r="O99">
        <f t="shared" si="2"/>
        <v>1.9393546137500008</v>
      </c>
      <c r="P99">
        <f t="shared" si="2"/>
        <v>2.9028797040000058</v>
      </c>
      <c r="Q99">
        <f t="shared" si="2"/>
        <v>0.22028962500000024</v>
      </c>
      <c r="R99">
        <f t="shared" si="2"/>
        <v>0.8049705507500009</v>
      </c>
      <c r="S99">
        <f t="shared" si="2"/>
        <v>0.48956542124999991</v>
      </c>
      <c r="T99">
        <f t="shared" si="2"/>
        <v>0</v>
      </c>
      <c r="U99">
        <f t="shared" si="2"/>
        <v>8.5961941955000114</v>
      </c>
      <c r="V99">
        <f t="shared" si="2"/>
        <v>0.31841440375000013</v>
      </c>
      <c r="W99">
        <f t="shared" si="2"/>
        <v>0.71238700749999861</v>
      </c>
      <c r="X99">
        <f t="shared" si="2"/>
        <v>3.0413801789999941</v>
      </c>
      <c r="Y99">
        <f t="shared" si="2"/>
        <v>0</v>
      </c>
      <c r="Z99">
        <f t="shared" si="2"/>
        <v>4.9201118499999988E-2</v>
      </c>
      <c r="AA99">
        <f t="shared" si="2"/>
        <v>8.1246499749999992E-2</v>
      </c>
      <c r="AB99">
        <f t="shared" si="2"/>
        <v>0.12057565299999998</v>
      </c>
      <c r="AC99">
        <f t="shared" si="2"/>
        <v>9.3291897999999984E-2</v>
      </c>
      <c r="AD99">
        <f t="shared" si="2"/>
        <v>9.6788079750000006E-2</v>
      </c>
      <c r="AE99">
        <f t="shared" si="2"/>
        <v>0.31741564449999982</v>
      </c>
      <c r="AF99">
        <f t="shared" si="2"/>
        <v>0.2924819074999998</v>
      </c>
      <c r="AG99">
        <f t="shared" si="2"/>
        <v>0</v>
      </c>
      <c r="AH99">
        <f t="shared" si="2"/>
        <v>0.57459509124999986</v>
      </c>
      <c r="AI99">
        <f t="shared" si="2"/>
        <v>2.5459662500000004E-2</v>
      </c>
      <c r="AJ99">
        <f t="shared" si="2"/>
        <v>0</v>
      </c>
      <c r="AK99">
        <f t="shared" si="2"/>
        <v>1.2612834719999975</v>
      </c>
      <c r="AL99">
        <f t="shared" si="2"/>
        <v>0.20009905699999975</v>
      </c>
      <c r="AM99">
        <f t="shared" si="2"/>
        <v>4.6205687999999995E-2</v>
      </c>
      <c r="AN99">
        <f t="shared" si="2"/>
        <v>1.9013664000000034E-2</v>
      </c>
      <c r="AO99">
        <f t="shared" si="2"/>
        <v>0</v>
      </c>
      <c r="AP99">
        <f t="shared" si="2"/>
        <v>1.9122832000000006E-2</v>
      </c>
      <c r="AQ99">
        <f t="shared" si="2"/>
        <v>0.54607769625000036</v>
      </c>
      <c r="AR99">
        <f t="shared" si="2"/>
        <v>0.18160521800000004</v>
      </c>
      <c r="AS99">
        <f t="shared" si="2"/>
        <v>0.1508358230000002</v>
      </c>
      <c r="AT99">
        <f t="shared" si="2"/>
        <v>0.34314334725000045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50.628210844249978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45286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K2" t="s">
        <v>14</v>
      </c>
      <c r="L2" t="s">
        <v>18</v>
      </c>
      <c r="Q2" t="s">
        <v>38</v>
      </c>
      <c r="R2" t="s">
        <v>39</v>
      </c>
      <c r="S2" t="s">
        <v>40</v>
      </c>
      <c r="V2" t="s">
        <v>17</v>
      </c>
      <c r="W2" t="s">
        <v>19</v>
      </c>
      <c r="X2" t="s">
        <v>20</v>
      </c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3.1428769999999999</v>
      </c>
      <c r="S29">
        <v>5.4632009999999998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8.6060780000000001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6.9984970000000004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3.7549410000000001</v>
      </c>
      <c r="S30">
        <v>6.3578039999999998</v>
      </c>
      <c r="T30">
        <v>0</v>
      </c>
      <c r="U30">
        <v>0</v>
      </c>
      <c r="V30">
        <v>2.5709999999999999E-3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17.113813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4.6349559999999999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1.9037139999999999</v>
      </c>
      <c r="S31">
        <v>1.445994</v>
      </c>
      <c r="T31">
        <v>0</v>
      </c>
      <c r="U31">
        <v>0</v>
      </c>
      <c r="V31">
        <v>2.3709999999999998E-3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7.9870349999999997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4.6349559999999999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1.9037139999999999</v>
      </c>
      <c r="S32">
        <v>1.445994</v>
      </c>
      <c r="T32">
        <v>0</v>
      </c>
      <c r="U32">
        <v>0</v>
      </c>
      <c r="V32">
        <v>2.3709999999999998E-3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7.9870349999999997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4.6349559999999999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1.0914999999999999E-2</v>
      </c>
      <c r="S33">
        <v>1.445994</v>
      </c>
      <c r="T33">
        <v>0</v>
      </c>
      <c r="U33">
        <v>0</v>
      </c>
      <c r="V33">
        <v>2.3709999999999998E-3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6.0942359999999995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2.3709999999999998E-3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2.3709999999999998E-3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2.0140000000000002E-3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2.0140000000000002E-3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2.0140000000000002E-3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2.0140000000000002E-3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2.0140000000000002E-3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2.0140000000000002E-3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2.0140000000000002E-3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2.0140000000000002E-3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2.0140000000000002E-3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2.0140000000000002E-3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2.0140000000000002E-3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2.0140000000000002E-3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2.0140000000000002E-3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2.0140000000000002E-3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4.6439999999999997E-3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4.6439999999999997E-3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5.2620000000000002E-3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5.2620000000000002E-3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3.0000000000000001E-6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3.0000000000000001E-6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0.65295599999999998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3.9999999999999998E-6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0.65295999999999998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0.65295599999999998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7.9999999999999996E-6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0.65296399999999999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0.64763000000000004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7.9999999999999996E-6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0.64763800000000005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0.65295599999999998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7.9999999999999996E-6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0.65296399999999999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0.64763000000000004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7.9999999999999996E-6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0.64763800000000005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4.5971479999999998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7.9999999999999996E-6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4.597156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4.5971479999999998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7.9999999999999996E-6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4.597156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4.5971479999999998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7.9999999999999996E-6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4.597156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4.5971479999999998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7.9999999999999996E-6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4.597156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4.5971479999999998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7.9999999999999996E-6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4.597156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4.5798129999999997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7.9999999999999996E-6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4.5798209999999999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4.5798129999999997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7.9999999999999996E-6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4.5798209999999999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4.5798129999999997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7.9999999999999996E-6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4.5798209999999999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1.5220667999999998E-2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2.67904025E-3</v>
      </c>
      <c r="S99">
        <f t="shared" si="2"/>
        <v>4.0397467499999999E-3</v>
      </c>
      <c r="T99">
        <f t="shared" si="2"/>
        <v>0</v>
      </c>
      <c r="U99">
        <f t="shared" si="2"/>
        <v>0</v>
      </c>
      <c r="V99">
        <f t="shared" si="2"/>
        <v>9.0405000000000043E-6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2.1948495500000002E-2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Y3" activePane="bottomRight" state="frozen"/>
      <selection sqref="A1:D35"/>
      <selection pane="topRight" sqref="A1:D35"/>
      <selection pane="bottomLeft" sqref="A1:D35"/>
      <selection pane="bottomRight" activeCell="AK3" sqref="AK3:AK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45286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158.82</v>
      </c>
      <c r="C3" s="34">
        <v>32.75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67.42</v>
      </c>
      <c r="N3">
        <v>148.97</v>
      </c>
      <c r="O3">
        <v>48.16</v>
      </c>
      <c r="P3">
        <v>1.01</v>
      </c>
      <c r="Q3">
        <v>23.93</v>
      </c>
      <c r="R3" s="93">
        <v>0</v>
      </c>
      <c r="S3" s="93">
        <v>0</v>
      </c>
      <c r="T3" s="93">
        <v>0</v>
      </c>
      <c r="U3">
        <v>1.1499999999999999</v>
      </c>
      <c r="V3">
        <v>0</v>
      </c>
      <c r="W3">
        <v>1.67</v>
      </c>
      <c r="X3">
        <v>25</v>
      </c>
      <c r="Y3">
        <v>8.34</v>
      </c>
      <c r="Z3">
        <v>8.33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5.34</v>
      </c>
      <c r="AH3">
        <v>19.670000000000002</v>
      </c>
      <c r="AI3">
        <v>19.670000000000002</v>
      </c>
      <c r="AJ3">
        <v>23.11</v>
      </c>
      <c r="AK3">
        <v>0</v>
      </c>
      <c r="AL3">
        <v>0</v>
      </c>
    </row>
    <row r="4" spans="1:38">
      <c r="A4" t="s">
        <v>46</v>
      </c>
      <c r="B4" s="34">
        <v>120.39</v>
      </c>
      <c r="C4" s="34">
        <v>32.75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71.650000000000006</v>
      </c>
      <c r="N4">
        <v>148.97</v>
      </c>
      <c r="O4">
        <v>48.16</v>
      </c>
      <c r="P4">
        <v>1.01</v>
      </c>
      <c r="Q4">
        <v>23.42</v>
      </c>
      <c r="R4" s="93">
        <v>0</v>
      </c>
      <c r="S4" s="93">
        <v>0</v>
      </c>
      <c r="T4" s="93">
        <v>0</v>
      </c>
      <c r="U4">
        <v>1.1499999999999999</v>
      </c>
      <c r="V4">
        <v>0</v>
      </c>
      <c r="W4">
        <v>1.67</v>
      </c>
      <c r="X4">
        <v>24</v>
      </c>
      <c r="Y4">
        <v>8</v>
      </c>
      <c r="Z4">
        <v>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5.34</v>
      </c>
      <c r="AH4">
        <v>18.88</v>
      </c>
      <c r="AI4">
        <v>18.88</v>
      </c>
      <c r="AJ4">
        <v>23.11</v>
      </c>
      <c r="AK4">
        <v>0</v>
      </c>
      <c r="AL4">
        <v>0</v>
      </c>
    </row>
    <row r="5" spans="1:38">
      <c r="A5" t="s">
        <v>47</v>
      </c>
      <c r="B5" s="34">
        <v>109.79</v>
      </c>
      <c r="C5" s="34">
        <v>32.75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71.650000000000006</v>
      </c>
      <c r="N5">
        <v>148.97</v>
      </c>
      <c r="O5">
        <v>48.16</v>
      </c>
      <c r="P5">
        <v>1.01</v>
      </c>
      <c r="Q5">
        <v>22.63</v>
      </c>
      <c r="R5" s="93">
        <v>0</v>
      </c>
      <c r="S5" s="93">
        <v>0</v>
      </c>
      <c r="T5" s="93">
        <v>0</v>
      </c>
      <c r="U5">
        <v>1.1499999999999999</v>
      </c>
      <c r="V5">
        <v>0</v>
      </c>
      <c r="W5">
        <v>1.67</v>
      </c>
      <c r="X5">
        <v>23</v>
      </c>
      <c r="Y5">
        <v>7.66</v>
      </c>
      <c r="Z5">
        <v>7.67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5.34</v>
      </c>
      <c r="AH5">
        <v>18.2</v>
      </c>
      <c r="AI5">
        <v>18.2</v>
      </c>
      <c r="AJ5">
        <v>23.11</v>
      </c>
      <c r="AK5">
        <v>0</v>
      </c>
      <c r="AL5">
        <v>0</v>
      </c>
    </row>
    <row r="6" spans="1:38">
      <c r="A6" t="s">
        <v>48</v>
      </c>
      <c r="B6" s="34">
        <v>109.79</v>
      </c>
      <c r="C6" s="34">
        <v>32.75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71.650000000000006</v>
      </c>
      <c r="N6">
        <v>148.97</v>
      </c>
      <c r="O6">
        <v>48.16</v>
      </c>
      <c r="P6">
        <v>1.01</v>
      </c>
      <c r="Q6">
        <v>22.52</v>
      </c>
      <c r="R6" s="93">
        <v>0</v>
      </c>
      <c r="S6" s="93">
        <v>0</v>
      </c>
      <c r="T6" s="93">
        <v>0</v>
      </c>
      <c r="U6">
        <v>1.1499999999999999</v>
      </c>
      <c r="V6">
        <v>0</v>
      </c>
      <c r="W6">
        <v>1.67</v>
      </c>
      <c r="X6">
        <v>22.71</v>
      </c>
      <c r="Y6">
        <v>7.56</v>
      </c>
      <c r="Z6">
        <v>7.57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5.34</v>
      </c>
      <c r="AH6">
        <v>18.13</v>
      </c>
      <c r="AI6">
        <v>18.13</v>
      </c>
      <c r="AJ6">
        <v>24.08</v>
      </c>
      <c r="AK6">
        <v>0</v>
      </c>
      <c r="AL6">
        <v>0</v>
      </c>
    </row>
    <row r="7" spans="1:38">
      <c r="A7" t="s">
        <v>49</v>
      </c>
      <c r="B7" s="34">
        <v>109.79</v>
      </c>
      <c r="C7" s="34">
        <v>32.75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71.650000000000006</v>
      </c>
      <c r="N7">
        <v>148.97</v>
      </c>
      <c r="O7">
        <v>48.16</v>
      </c>
      <c r="P7">
        <v>1.01</v>
      </c>
      <c r="Q7">
        <v>22.28</v>
      </c>
      <c r="R7" s="93">
        <v>0</v>
      </c>
      <c r="S7" s="93">
        <v>0</v>
      </c>
      <c r="T7" s="93">
        <v>0</v>
      </c>
      <c r="U7">
        <v>1.1499999999999999</v>
      </c>
      <c r="V7">
        <v>0</v>
      </c>
      <c r="W7">
        <v>1.67</v>
      </c>
      <c r="X7">
        <v>22.06</v>
      </c>
      <c r="Y7">
        <v>7.35</v>
      </c>
      <c r="Z7">
        <v>7.35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5.34</v>
      </c>
      <c r="AH7">
        <v>17.670000000000002</v>
      </c>
      <c r="AI7">
        <v>17.670000000000002</v>
      </c>
      <c r="AJ7">
        <v>24.08</v>
      </c>
      <c r="AK7">
        <v>0</v>
      </c>
      <c r="AL7">
        <v>0</v>
      </c>
    </row>
    <row r="8" spans="1:38">
      <c r="A8" t="s">
        <v>50</v>
      </c>
      <c r="B8" s="34">
        <v>109.79</v>
      </c>
      <c r="C8" s="34">
        <v>32.75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71.650000000000006</v>
      </c>
      <c r="N8">
        <v>148.97</v>
      </c>
      <c r="O8">
        <v>48.16</v>
      </c>
      <c r="P8">
        <v>1.01</v>
      </c>
      <c r="Q8">
        <v>22.14</v>
      </c>
      <c r="R8" s="93">
        <v>0</v>
      </c>
      <c r="S8" s="93">
        <v>0</v>
      </c>
      <c r="T8" s="93">
        <v>0</v>
      </c>
      <c r="U8">
        <v>1.1499999999999999</v>
      </c>
      <c r="V8">
        <v>0</v>
      </c>
      <c r="W8">
        <v>1.67</v>
      </c>
      <c r="X8">
        <v>21.11</v>
      </c>
      <c r="Y8">
        <v>7.02</v>
      </c>
      <c r="Z8">
        <v>7.04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5.34</v>
      </c>
      <c r="AH8">
        <v>17.64</v>
      </c>
      <c r="AI8">
        <v>17.64</v>
      </c>
      <c r="AJ8">
        <v>24.08</v>
      </c>
      <c r="AK8">
        <v>0</v>
      </c>
      <c r="AL8">
        <v>0</v>
      </c>
    </row>
    <row r="9" spans="1:38">
      <c r="A9" t="s">
        <v>51</v>
      </c>
      <c r="B9" s="34">
        <v>109.79</v>
      </c>
      <c r="C9" s="34">
        <v>32.75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71.650000000000006</v>
      </c>
      <c r="N9">
        <v>148.97</v>
      </c>
      <c r="O9">
        <v>48.16</v>
      </c>
      <c r="P9">
        <v>1.01</v>
      </c>
      <c r="Q9">
        <v>22.41</v>
      </c>
      <c r="R9" s="93">
        <v>0</v>
      </c>
      <c r="S9" s="93">
        <v>0</v>
      </c>
      <c r="T9" s="93">
        <v>0</v>
      </c>
      <c r="U9">
        <v>1.1499999999999999</v>
      </c>
      <c r="V9">
        <v>0</v>
      </c>
      <c r="W9">
        <v>1.67</v>
      </c>
      <c r="X9">
        <v>20.079999999999998</v>
      </c>
      <c r="Y9">
        <v>6.7</v>
      </c>
      <c r="Z9">
        <v>6.69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5.34</v>
      </c>
      <c r="AH9">
        <v>17.579999999999998</v>
      </c>
      <c r="AI9">
        <v>17.579999999999998</v>
      </c>
      <c r="AJ9">
        <v>24.08</v>
      </c>
      <c r="AK9">
        <v>0</v>
      </c>
      <c r="AL9">
        <v>0</v>
      </c>
    </row>
    <row r="10" spans="1:38">
      <c r="A10" t="s">
        <v>52</v>
      </c>
      <c r="B10" s="34">
        <v>109.79</v>
      </c>
      <c r="C10" s="34">
        <v>32.75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71.650000000000006</v>
      </c>
      <c r="N10">
        <v>148.97</v>
      </c>
      <c r="O10">
        <v>48.16</v>
      </c>
      <c r="P10">
        <v>1.01</v>
      </c>
      <c r="Q10">
        <v>22.7</v>
      </c>
      <c r="R10" s="93">
        <v>0</v>
      </c>
      <c r="S10" s="93">
        <v>0</v>
      </c>
      <c r="T10" s="93">
        <v>0</v>
      </c>
      <c r="U10">
        <v>1.1499999999999999</v>
      </c>
      <c r="V10">
        <v>0</v>
      </c>
      <c r="W10">
        <v>1.67</v>
      </c>
      <c r="X10">
        <v>19.53</v>
      </c>
      <c r="Y10">
        <v>6.5</v>
      </c>
      <c r="Z10">
        <v>6.51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5.34</v>
      </c>
      <c r="AH10">
        <v>17.05</v>
      </c>
      <c r="AI10">
        <v>17.05</v>
      </c>
      <c r="AJ10">
        <v>24.08</v>
      </c>
      <c r="AK10">
        <v>0</v>
      </c>
      <c r="AL10">
        <v>0</v>
      </c>
    </row>
    <row r="11" spans="1:38">
      <c r="A11" t="s">
        <v>53</v>
      </c>
      <c r="B11" s="34">
        <v>109.79</v>
      </c>
      <c r="C11" s="34">
        <v>32.75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71.650000000000006</v>
      </c>
      <c r="N11">
        <v>148.97</v>
      </c>
      <c r="O11">
        <v>48.16</v>
      </c>
      <c r="P11">
        <v>1.01</v>
      </c>
      <c r="Q11">
        <v>23.16</v>
      </c>
      <c r="R11" s="93">
        <v>0</v>
      </c>
      <c r="S11" s="93">
        <v>0</v>
      </c>
      <c r="T11" s="93">
        <v>0</v>
      </c>
      <c r="U11">
        <v>1.1499999999999999</v>
      </c>
      <c r="V11">
        <v>0</v>
      </c>
      <c r="W11">
        <v>1.67</v>
      </c>
      <c r="X11">
        <v>19.3</v>
      </c>
      <c r="Y11">
        <v>6.43</v>
      </c>
      <c r="Z11">
        <v>6.43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5.34</v>
      </c>
      <c r="AH11">
        <v>15</v>
      </c>
      <c r="AI11">
        <v>15</v>
      </c>
      <c r="AJ11">
        <v>24.08</v>
      </c>
      <c r="AK11">
        <v>0</v>
      </c>
      <c r="AL11">
        <v>0</v>
      </c>
    </row>
    <row r="12" spans="1:38">
      <c r="A12" t="s">
        <v>54</v>
      </c>
      <c r="B12" s="34">
        <v>109.79</v>
      </c>
      <c r="C12" s="34">
        <v>32.75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71.650000000000006</v>
      </c>
      <c r="N12">
        <v>148.97</v>
      </c>
      <c r="O12">
        <v>48.16</v>
      </c>
      <c r="P12">
        <v>1.01</v>
      </c>
      <c r="Q12">
        <v>23.71</v>
      </c>
      <c r="R12" s="93">
        <v>0</v>
      </c>
      <c r="S12" s="93">
        <v>0</v>
      </c>
      <c r="T12" s="93">
        <v>0</v>
      </c>
      <c r="U12">
        <v>1.1499999999999999</v>
      </c>
      <c r="V12">
        <v>0</v>
      </c>
      <c r="W12">
        <v>1.67</v>
      </c>
      <c r="X12">
        <v>18.739999999999998</v>
      </c>
      <c r="Y12">
        <v>6.24</v>
      </c>
      <c r="Z12">
        <v>6.25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5.34</v>
      </c>
      <c r="AH12">
        <v>15</v>
      </c>
      <c r="AI12">
        <v>15</v>
      </c>
      <c r="AJ12">
        <v>24.08</v>
      </c>
      <c r="AK12">
        <v>0</v>
      </c>
      <c r="AL12">
        <v>0</v>
      </c>
    </row>
    <row r="13" spans="1:38">
      <c r="A13" t="s">
        <v>55</v>
      </c>
      <c r="B13" s="34">
        <v>109.79</v>
      </c>
      <c r="C13" s="34">
        <v>32.75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71.650000000000006</v>
      </c>
      <c r="N13">
        <v>148.97</v>
      </c>
      <c r="O13">
        <v>48.16</v>
      </c>
      <c r="P13">
        <v>1.01</v>
      </c>
      <c r="Q13">
        <v>24.13</v>
      </c>
      <c r="R13" s="93">
        <v>0</v>
      </c>
      <c r="S13" s="93">
        <v>0</v>
      </c>
      <c r="T13" s="93">
        <v>0</v>
      </c>
      <c r="U13">
        <v>1.1499999999999999</v>
      </c>
      <c r="V13">
        <v>0</v>
      </c>
      <c r="W13">
        <v>1.67</v>
      </c>
      <c r="X13">
        <v>18.18</v>
      </c>
      <c r="Y13">
        <v>6.06</v>
      </c>
      <c r="Z13">
        <v>6.06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5.34</v>
      </c>
      <c r="AH13">
        <v>15</v>
      </c>
      <c r="AI13">
        <v>15</v>
      </c>
      <c r="AJ13">
        <v>23.11</v>
      </c>
      <c r="AK13">
        <v>0</v>
      </c>
      <c r="AL13">
        <v>0</v>
      </c>
    </row>
    <row r="14" spans="1:38">
      <c r="A14" t="s">
        <v>56</v>
      </c>
      <c r="B14" s="34">
        <v>109.79</v>
      </c>
      <c r="C14" s="34">
        <v>32.75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71.650000000000006</v>
      </c>
      <c r="N14">
        <v>148.97</v>
      </c>
      <c r="O14">
        <v>48.16</v>
      </c>
      <c r="P14">
        <v>1.01</v>
      </c>
      <c r="Q14">
        <v>24.71</v>
      </c>
      <c r="R14" s="93">
        <v>0</v>
      </c>
      <c r="S14" s="93">
        <v>0</v>
      </c>
      <c r="T14" s="93">
        <v>0</v>
      </c>
      <c r="U14">
        <v>1.1499999999999999</v>
      </c>
      <c r="V14">
        <v>0</v>
      </c>
      <c r="W14">
        <v>1.67</v>
      </c>
      <c r="X14">
        <v>17.5</v>
      </c>
      <c r="Y14">
        <v>5.84</v>
      </c>
      <c r="Z14">
        <v>5.83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5.34</v>
      </c>
      <c r="AH14">
        <v>15</v>
      </c>
      <c r="AI14">
        <v>15</v>
      </c>
      <c r="AJ14">
        <v>23.11</v>
      </c>
      <c r="AK14">
        <v>0</v>
      </c>
      <c r="AL14">
        <v>0</v>
      </c>
    </row>
    <row r="15" spans="1:38">
      <c r="A15" t="s">
        <v>57</v>
      </c>
      <c r="B15" s="34">
        <v>109.79</v>
      </c>
      <c r="C15" s="34">
        <v>32.75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71.650000000000006</v>
      </c>
      <c r="N15">
        <v>148.97</v>
      </c>
      <c r="O15">
        <v>48.16</v>
      </c>
      <c r="P15">
        <v>1.01</v>
      </c>
      <c r="Q15">
        <v>22.96</v>
      </c>
      <c r="R15" s="93">
        <v>0</v>
      </c>
      <c r="S15" s="93">
        <v>0</v>
      </c>
      <c r="T15" s="93">
        <v>0</v>
      </c>
      <c r="U15">
        <v>1.1499999999999999</v>
      </c>
      <c r="V15">
        <v>0</v>
      </c>
      <c r="W15">
        <v>1.62</v>
      </c>
      <c r="X15">
        <v>17.5</v>
      </c>
      <c r="Y15">
        <v>5.84</v>
      </c>
      <c r="Z15">
        <v>5.83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5.34</v>
      </c>
      <c r="AH15">
        <v>15</v>
      </c>
      <c r="AI15">
        <v>15</v>
      </c>
      <c r="AJ15">
        <v>23.11</v>
      </c>
      <c r="AK15">
        <v>0</v>
      </c>
      <c r="AL15">
        <v>0</v>
      </c>
    </row>
    <row r="16" spans="1:38">
      <c r="A16" t="s">
        <v>58</v>
      </c>
      <c r="B16" s="34">
        <v>109.79</v>
      </c>
      <c r="C16" s="34">
        <v>32.75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71.650000000000006</v>
      </c>
      <c r="N16">
        <v>148.97</v>
      </c>
      <c r="O16">
        <v>48.16</v>
      </c>
      <c r="P16">
        <v>1.01</v>
      </c>
      <c r="Q16">
        <v>23.14</v>
      </c>
      <c r="R16" s="93">
        <v>0</v>
      </c>
      <c r="S16" s="93">
        <v>0</v>
      </c>
      <c r="T16" s="93">
        <v>0</v>
      </c>
      <c r="U16">
        <v>1.1499999999999999</v>
      </c>
      <c r="V16">
        <v>0</v>
      </c>
      <c r="W16">
        <v>1.62</v>
      </c>
      <c r="X16">
        <v>17.5</v>
      </c>
      <c r="Y16">
        <v>5.84</v>
      </c>
      <c r="Z16">
        <v>5.83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5.34</v>
      </c>
      <c r="AH16">
        <v>15</v>
      </c>
      <c r="AI16">
        <v>15</v>
      </c>
      <c r="AJ16">
        <v>23.11</v>
      </c>
      <c r="AK16">
        <v>0</v>
      </c>
      <c r="AL16">
        <v>0</v>
      </c>
    </row>
    <row r="17" spans="1:38">
      <c r="A17" t="s">
        <v>59</v>
      </c>
      <c r="B17" s="34">
        <v>109.79</v>
      </c>
      <c r="C17" s="34">
        <v>32.75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71.650000000000006</v>
      </c>
      <c r="N17">
        <v>148.97</v>
      </c>
      <c r="O17">
        <v>48.16</v>
      </c>
      <c r="P17">
        <v>1.01</v>
      </c>
      <c r="Q17">
        <v>23.32</v>
      </c>
      <c r="R17" s="93">
        <v>0</v>
      </c>
      <c r="S17" s="93">
        <v>0</v>
      </c>
      <c r="T17" s="93">
        <v>0</v>
      </c>
      <c r="U17">
        <v>1.1499999999999999</v>
      </c>
      <c r="V17">
        <v>0</v>
      </c>
      <c r="W17">
        <v>1.62</v>
      </c>
      <c r="X17">
        <v>17.5</v>
      </c>
      <c r="Y17">
        <v>5.84</v>
      </c>
      <c r="Z17">
        <v>5.83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5.34</v>
      </c>
      <c r="AH17">
        <v>15</v>
      </c>
      <c r="AI17">
        <v>15</v>
      </c>
      <c r="AJ17">
        <v>23.11</v>
      </c>
      <c r="AK17">
        <v>0</v>
      </c>
      <c r="AL17">
        <v>0</v>
      </c>
    </row>
    <row r="18" spans="1:38">
      <c r="A18" t="s">
        <v>60</v>
      </c>
      <c r="B18" s="34">
        <v>109.79</v>
      </c>
      <c r="C18" s="34">
        <v>32.75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71.650000000000006</v>
      </c>
      <c r="N18">
        <v>148.97</v>
      </c>
      <c r="O18">
        <v>48.16</v>
      </c>
      <c r="P18">
        <v>1.01</v>
      </c>
      <c r="Q18">
        <v>23.52</v>
      </c>
      <c r="R18" s="93">
        <v>0</v>
      </c>
      <c r="S18" s="93">
        <v>0</v>
      </c>
      <c r="T18" s="93">
        <v>0</v>
      </c>
      <c r="U18">
        <v>1.1499999999999999</v>
      </c>
      <c r="V18">
        <v>0</v>
      </c>
      <c r="W18">
        <v>1.62</v>
      </c>
      <c r="X18">
        <v>17.5</v>
      </c>
      <c r="Y18">
        <v>5.84</v>
      </c>
      <c r="Z18">
        <v>5.83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5.34</v>
      </c>
      <c r="AH18">
        <v>15</v>
      </c>
      <c r="AI18">
        <v>15</v>
      </c>
      <c r="AJ18">
        <v>23.11</v>
      </c>
      <c r="AK18">
        <v>0</v>
      </c>
      <c r="AL18">
        <v>0</v>
      </c>
    </row>
    <row r="19" spans="1:38">
      <c r="A19" t="s">
        <v>61</v>
      </c>
      <c r="B19" s="34">
        <v>109.79</v>
      </c>
      <c r="C19" s="34">
        <v>32.75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67.42</v>
      </c>
      <c r="N19">
        <v>148.97</v>
      </c>
      <c r="O19">
        <v>48.16</v>
      </c>
      <c r="P19">
        <v>1.01</v>
      </c>
      <c r="Q19">
        <v>23.75</v>
      </c>
      <c r="R19" s="93">
        <v>0</v>
      </c>
      <c r="S19" s="93">
        <v>0</v>
      </c>
      <c r="T19" s="93">
        <v>0</v>
      </c>
      <c r="U19">
        <v>1.1499999999999999</v>
      </c>
      <c r="V19">
        <v>0</v>
      </c>
      <c r="W19">
        <v>1.62</v>
      </c>
      <c r="X19">
        <v>17.5</v>
      </c>
      <c r="Y19">
        <v>5.84</v>
      </c>
      <c r="Z19">
        <v>5.83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5.34</v>
      </c>
      <c r="AH19">
        <v>15</v>
      </c>
      <c r="AI19">
        <v>15</v>
      </c>
      <c r="AJ19">
        <v>23.11</v>
      </c>
      <c r="AK19">
        <v>0</v>
      </c>
      <c r="AL19">
        <v>0</v>
      </c>
    </row>
    <row r="20" spans="1:38">
      <c r="A20" t="s">
        <v>62</v>
      </c>
      <c r="B20" s="34">
        <v>109.79</v>
      </c>
      <c r="C20" s="34">
        <v>32.75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67.42</v>
      </c>
      <c r="N20">
        <v>148.97</v>
      </c>
      <c r="O20">
        <v>48.16</v>
      </c>
      <c r="P20">
        <v>1.01</v>
      </c>
      <c r="Q20">
        <v>23.89</v>
      </c>
      <c r="R20" s="93">
        <v>0</v>
      </c>
      <c r="S20" s="93">
        <v>0</v>
      </c>
      <c r="T20" s="93">
        <v>0</v>
      </c>
      <c r="U20">
        <v>1.1499999999999999</v>
      </c>
      <c r="V20">
        <v>0</v>
      </c>
      <c r="W20">
        <v>1.62</v>
      </c>
      <c r="X20">
        <v>17.5</v>
      </c>
      <c r="Y20">
        <v>5.84</v>
      </c>
      <c r="Z20">
        <v>5.83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5.34</v>
      </c>
      <c r="AH20">
        <v>15</v>
      </c>
      <c r="AI20">
        <v>15</v>
      </c>
      <c r="AJ20">
        <v>23.11</v>
      </c>
      <c r="AK20">
        <v>0</v>
      </c>
      <c r="AL20">
        <v>0</v>
      </c>
    </row>
    <row r="21" spans="1:38">
      <c r="A21" t="s">
        <v>63</v>
      </c>
      <c r="B21" s="34">
        <v>107.66</v>
      </c>
      <c r="C21" s="34">
        <v>32.22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67.42</v>
      </c>
      <c r="N21">
        <v>148.97</v>
      </c>
      <c r="O21">
        <v>48.16</v>
      </c>
      <c r="P21">
        <v>1.01</v>
      </c>
      <c r="Q21">
        <v>26.69</v>
      </c>
      <c r="R21" s="93">
        <v>0</v>
      </c>
      <c r="S21" s="93">
        <v>0</v>
      </c>
      <c r="T21" s="93">
        <v>0</v>
      </c>
      <c r="U21">
        <v>1.1499999999999999</v>
      </c>
      <c r="V21">
        <v>0</v>
      </c>
      <c r="W21">
        <v>1.62</v>
      </c>
      <c r="X21">
        <v>17.5</v>
      </c>
      <c r="Y21">
        <v>5.84</v>
      </c>
      <c r="Z21">
        <v>5.83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5.34</v>
      </c>
      <c r="AH21">
        <v>15</v>
      </c>
      <c r="AI21">
        <v>15</v>
      </c>
      <c r="AJ21">
        <v>23.11</v>
      </c>
      <c r="AK21">
        <v>0</v>
      </c>
      <c r="AL21">
        <v>0</v>
      </c>
    </row>
    <row r="22" spans="1:38">
      <c r="A22" t="s">
        <v>64</v>
      </c>
      <c r="B22" s="34">
        <v>123.28</v>
      </c>
      <c r="C22" s="34">
        <v>32.22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67.42</v>
      </c>
      <c r="N22">
        <v>148.97</v>
      </c>
      <c r="O22">
        <v>48.16</v>
      </c>
      <c r="P22">
        <v>1.01</v>
      </c>
      <c r="Q22">
        <v>26.8</v>
      </c>
      <c r="R22" s="93">
        <v>0</v>
      </c>
      <c r="S22" s="93">
        <v>0</v>
      </c>
      <c r="T22" s="93">
        <v>0</v>
      </c>
      <c r="U22">
        <v>1.1499999999999999</v>
      </c>
      <c r="V22">
        <v>0</v>
      </c>
      <c r="W22">
        <v>1.62</v>
      </c>
      <c r="X22">
        <v>17.5</v>
      </c>
      <c r="Y22">
        <v>5.84</v>
      </c>
      <c r="Z22">
        <v>5.83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5.34</v>
      </c>
      <c r="AH22">
        <v>14.67</v>
      </c>
      <c r="AI22">
        <v>14.67</v>
      </c>
      <c r="AJ22">
        <v>23.11</v>
      </c>
      <c r="AK22">
        <v>0</v>
      </c>
      <c r="AL22">
        <v>0</v>
      </c>
    </row>
    <row r="23" spans="1:38">
      <c r="A23" t="s">
        <v>65</v>
      </c>
      <c r="B23" s="34">
        <v>171.43</v>
      </c>
      <c r="C23" s="34">
        <v>32.22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67.42</v>
      </c>
      <c r="N23">
        <v>148.97</v>
      </c>
      <c r="O23">
        <v>48.16</v>
      </c>
      <c r="P23">
        <v>0.93</v>
      </c>
      <c r="Q23">
        <v>26.91</v>
      </c>
      <c r="R23" s="93">
        <v>0</v>
      </c>
      <c r="S23" s="93">
        <v>0</v>
      </c>
      <c r="T23" s="93">
        <v>0</v>
      </c>
      <c r="U23">
        <v>1.1499999999999999</v>
      </c>
      <c r="V23">
        <v>0</v>
      </c>
      <c r="W23">
        <v>1.62</v>
      </c>
      <c r="X23">
        <v>17.5</v>
      </c>
      <c r="Y23">
        <v>5.84</v>
      </c>
      <c r="Z23">
        <v>5.83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5.34</v>
      </c>
      <c r="AH23">
        <v>14.67</v>
      </c>
      <c r="AI23">
        <v>14.67</v>
      </c>
      <c r="AJ23">
        <v>23.11</v>
      </c>
      <c r="AK23">
        <v>0</v>
      </c>
      <c r="AL23">
        <v>0</v>
      </c>
    </row>
    <row r="24" spans="1:38">
      <c r="A24" t="s">
        <v>66</v>
      </c>
      <c r="B24" s="34">
        <v>205.05</v>
      </c>
      <c r="C24" s="34">
        <v>56.29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67.42</v>
      </c>
      <c r="N24">
        <v>148.97</v>
      </c>
      <c r="O24">
        <v>48.16</v>
      </c>
      <c r="P24">
        <v>0.93</v>
      </c>
      <c r="Q24">
        <v>27.04</v>
      </c>
      <c r="R24" s="93">
        <v>0</v>
      </c>
      <c r="S24" s="93">
        <v>0</v>
      </c>
      <c r="T24" s="93">
        <v>0</v>
      </c>
      <c r="U24">
        <v>1.1499999999999999</v>
      </c>
      <c r="V24">
        <v>0</v>
      </c>
      <c r="W24">
        <v>1.62</v>
      </c>
      <c r="X24">
        <v>17.5</v>
      </c>
      <c r="Y24">
        <v>5.84</v>
      </c>
      <c r="Z24">
        <v>5.83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5.34</v>
      </c>
      <c r="AH24">
        <v>14.67</v>
      </c>
      <c r="AI24">
        <v>14.67</v>
      </c>
      <c r="AJ24">
        <v>23.11</v>
      </c>
      <c r="AK24">
        <v>0</v>
      </c>
      <c r="AL24">
        <v>0</v>
      </c>
    </row>
    <row r="25" spans="1:38">
      <c r="A25" t="s">
        <v>67</v>
      </c>
      <c r="B25" s="34">
        <v>253.21</v>
      </c>
      <c r="C25" s="34">
        <v>75.400000000000006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77.05</v>
      </c>
      <c r="N25">
        <v>192.62</v>
      </c>
      <c r="O25">
        <v>48.16</v>
      </c>
      <c r="P25">
        <v>0.93</v>
      </c>
      <c r="Q25">
        <v>27.15</v>
      </c>
      <c r="R25" s="93">
        <v>0</v>
      </c>
      <c r="S25" s="93">
        <v>0</v>
      </c>
      <c r="T25" s="93">
        <v>0</v>
      </c>
      <c r="U25">
        <v>1.1499999999999999</v>
      </c>
      <c r="V25">
        <v>0</v>
      </c>
      <c r="W25">
        <v>1.62</v>
      </c>
      <c r="X25">
        <v>17.5</v>
      </c>
      <c r="Y25">
        <v>5.84</v>
      </c>
      <c r="Z25">
        <v>5.83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5.34</v>
      </c>
      <c r="AH25">
        <v>14.33</v>
      </c>
      <c r="AI25">
        <v>14.33</v>
      </c>
      <c r="AJ25">
        <v>23.11</v>
      </c>
      <c r="AK25">
        <v>0</v>
      </c>
      <c r="AL25">
        <v>0</v>
      </c>
    </row>
    <row r="26" spans="1:38">
      <c r="A26" t="s">
        <v>68</v>
      </c>
      <c r="B26" s="34">
        <v>260.61</v>
      </c>
      <c r="C26" s="34">
        <v>56.46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67.42</v>
      </c>
      <c r="N26">
        <v>231.14</v>
      </c>
      <c r="O26">
        <v>48.16</v>
      </c>
      <c r="P26">
        <v>0.93</v>
      </c>
      <c r="Q26">
        <v>27.33</v>
      </c>
      <c r="R26" s="93">
        <v>0</v>
      </c>
      <c r="S26" s="93">
        <v>0</v>
      </c>
      <c r="T26" s="93">
        <v>0</v>
      </c>
      <c r="U26">
        <v>1.1499999999999999</v>
      </c>
      <c r="V26">
        <v>0</v>
      </c>
      <c r="W26">
        <v>1.62</v>
      </c>
      <c r="X26">
        <v>17.5</v>
      </c>
      <c r="Y26">
        <v>5.84</v>
      </c>
      <c r="Z26">
        <v>5.83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5.34</v>
      </c>
      <c r="AH26">
        <v>14</v>
      </c>
      <c r="AI26">
        <v>14</v>
      </c>
      <c r="AJ26">
        <v>23.11</v>
      </c>
      <c r="AK26">
        <v>0</v>
      </c>
      <c r="AL26">
        <v>0</v>
      </c>
    </row>
    <row r="27" spans="1:38">
      <c r="A27" t="s">
        <v>69</v>
      </c>
      <c r="B27" s="34">
        <v>260.61</v>
      </c>
      <c r="C27" s="34">
        <v>56.46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67.42</v>
      </c>
      <c r="N27">
        <v>231.14</v>
      </c>
      <c r="O27">
        <v>77.05</v>
      </c>
      <c r="P27">
        <v>0.93</v>
      </c>
      <c r="Q27">
        <v>22.28</v>
      </c>
      <c r="R27" s="93">
        <v>0</v>
      </c>
      <c r="S27" s="93">
        <v>0</v>
      </c>
      <c r="T27" s="93">
        <v>0</v>
      </c>
      <c r="U27">
        <v>1.1499999999999999</v>
      </c>
      <c r="V27">
        <v>0</v>
      </c>
      <c r="W27">
        <v>1.62</v>
      </c>
      <c r="X27">
        <v>17.5</v>
      </c>
      <c r="Y27">
        <v>5.84</v>
      </c>
      <c r="Z27">
        <v>5.83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5.34</v>
      </c>
      <c r="AH27">
        <v>13.67</v>
      </c>
      <c r="AI27">
        <v>13.67</v>
      </c>
      <c r="AJ27">
        <v>23.11</v>
      </c>
      <c r="AK27">
        <v>0</v>
      </c>
      <c r="AL27">
        <v>0</v>
      </c>
    </row>
    <row r="28" spans="1:38">
      <c r="A28" t="s">
        <v>70</v>
      </c>
      <c r="B28" s="34">
        <v>260.61</v>
      </c>
      <c r="C28" s="34">
        <v>67.930000000000007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67.42</v>
      </c>
      <c r="N28">
        <v>231.14</v>
      </c>
      <c r="O28">
        <v>100.88</v>
      </c>
      <c r="P28">
        <v>0.93</v>
      </c>
      <c r="Q28">
        <v>22.39</v>
      </c>
      <c r="R28" s="93">
        <v>0</v>
      </c>
      <c r="S28" s="93">
        <v>0</v>
      </c>
      <c r="T28" s="93">
        <v>0</v>
      </c>
      <c r="U28">
        <v>1.1499999999999999</v>
      </c>
      <c r="V28">
        <v>0</v>
      </c>
      <c r="W28">
        <v>1.62</v>
      </c>
      <c r="X28">
        <v>17.5</v>
      </c>
      <c r="Y28">
        <v>5.84</v>
      </c>
      <c r="Z28">
        <v>5.83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5.34</v>
      </c>
      <c r="AH28">
        <v>13.33</v>
      </c>
      <c r="AI28">
        <v>13.33</v>
      </c>
      <c r="AJ28">
        <v>23.11</v>
      </c>
      <c r="AK28">
        <v>0</v>
      </c>
      <c r="AL28">
        <v>0</v>
      </c>
    </row>
    <row r="29" spans="1:38">
      <c r="A29" t="s">
        <v>71</v>
      </c>
      <c r="B29" s="34">
        <v>260.61</v>
      </c>
      <c r="C29" s="34">
        <v>86.87</v>
      </c>
      <c r="D29" s="93">
        <f t="shared" si="0"/>
        <v>0.5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86.68</v>
      </c>
      <c r="N29">
        <v>270.87</v>
      </c>
      <c r="O29">
        <v>100.88</v>
      </c>
      <c r="P29">
        <v>0.93</v>
      </c>
      <c r="Q29">
        <v>22.52</v>
      </c>
      <c r="R29" s="93">
        <v>0</v>
      </c>
      <c r="S29" s="93">
        <v>0.5</v>
      </c>
      <c r="T29" s="93">
        <v>0</v>
      </c>
      <c r="U29">
        <v>1.1499999999999999</v>
      </c>
      <c r="V29">
        <v>0</v>
      </c>
      <c r="W29">
        <v>1.62</v>
      </c>
      <c r="X29">
        <v>17.5</v>
      </c>
      <c r="Y29">
        <v>5.84</v>
      </c>
      <c r="Z29">
        <v>5.83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5.34</v>
      </c>
      <c r="AH29">
        <v>13.33</v>
      </c>
      <c r="AI29">
        <v>13.33</v>
      </c>
      <c r="AJ29">
        <v>23.11</v>
      </c>
      <c r="AK29">
        <v>0</v>
      </c>
      <c r="AL29">
        <v>0</v>
      </c>
    </row>
    <row r="30" spans="1:38">
      <c r="A30" t="s">
        <v>72</v>
      </c>
      <c r="B30" s="34">
        <v>260.61</v>
      </c>
      <c r="C30" s="34">
        <v>86.87</v>
      </c>
      <c r="D30" s="93">
        <f t="shared" si="0"/>
        <v>3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86.68</v>
      </c>
      <c r="N30">
        <v>270.87</v>
      </c>
      <c r="O30">
        <v>100.88</v>
      </c>
      <c r="P30">
        <v>0.93</v>
      </c>
      <c r="Q30">
        <v>22.73</v>
      </c>
      <c r="R30" s="93">
        <v>0</v>
      </c>
      <c r="S30" s="93">
        <v>3</v>
      </c>
      <c r="T30" s="93">
        <v>0</v>
      </c>
      <c r="U30">
        <v>1.1499999999999999</v>
      </c>
      <c r="V30">
        <v>0</v>
      </c>
      <c r="W30">
        <v>1.62</v>
      </c>
      <c r="X30">
        <v>17.5</v>
      </c>
      <c r="Y30">
        <v>5.84</v>
      </c>
      <c r="Z30">
        <v>5.83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5.34</v>
      </c>
      <c r="AH30">
        <v>13.33</v>
      </c>
      <c r="AI30">
        <v>13.33</v>
      </c>
      <c r="AJ30">
        <v>23.11</v>
      </c>
      <c r="AK30">
        <v>0</v>
      </c>
      <c r="AL30">
        <v>0</v>
      </c>
    </row>
    <row r="31" spans="1:38">
      <c r="A31" t="s">
        <v>73</v>
      </c>
      <c r="B31" s="34">
        <v>260.61</v>
      </c>
      <c r="C31" s="34">
        <v>86.87</v>
      </c>
      <c r="D31" s="93">
        <f t="shared" si="0"/>
        <v>12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86.68</v>
      </c>
      <c r="N31">
        <v>270.87</v>
      </c>
      <c r="O31">
        <v>100.88</v>
      </c>
      <c r="P31">
        <v>0.93</v>
      </c>
      <c r="Q31">
        <v>22.74</v>
      </c>
      <c r="R31" s="93">
        <v>1</v>
      </c>
      <c r="S31" s="93">
        <v>10</v>
      </c>
      <c r="T31" s="93">
        <v>1</v>
      </c>
      <c r="U31">
        <v>1.1499999999999999</v>
      </c>
      <c r="V31">
        <v>0.71050899999999995</v>
      </c>
      <c r="W31">
        <v>1.62</v>
      </c>
      <c r="X31">
        <v>17.5</v>
      </c>
      <c r="Y31">
        <v>5.84</v>
      </c>
      <c r="Z31">
        <v>5.83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5.34</v>
      </c>
      <c r="AH31">
        <v>13.33</v>
      </c>
      <c r="AI31">
        <v>13.33</v>
      </c>
      <c r="AJ31">
        <v>23.11</v>
      </c>
      <c r="AK31">
        <v>0</v>
      </c>
      <c r="AL31">
        <v>0</v>
      </c>
    </row>
    <row r="32" spans="1:38">
      <c r="A32" t="s">
        <v>74</v>
      </c>
      <c r="B32" s="34">
        <v>260.61</v>
      </c>
      <c r="C32" s="34">
        <v>86.87</v>
      </c>
      <c r="D32" s="93">
        <f t="shared" si="0"/>
        <v>27.92</v>
      </c>
      <c r="E32" s="34">
        <v>0</v>
      </c>
      <c r="F32" s="34"/>
      <c r="G32" s="34"/>
      <c r="H32" s="34"/>
      <c r="I32" s="34"/>
      <c r="J32" s="37">
        <v>0.03</v>
      </c>
      <c r="K32" s="37">
        <v>0.03</v>
      </c>
      <c r="L32" s="37">
        <v>0.03</v>
      </c>
      <c r="M32">
        <v>86.68</v>
      </c>
      <c r="N32">
        <v>270.87</v>
      </c>
      <c r="O32">
        <v>100.88</v>
      </c>
      <c r="P32">
        <v>0.93</v>
      </c>
      <c r="Q32">
        <v>22.74</v>
      </c>
      <c r="R32" s="93">
        <v>8.34</v>
      </c>
      <c r="S32" s="93">
        <v>18</v>
      </c>
      <c r="T32" s="93">
        <v>1.58</v>
      </c>
      <c r="U32">
        <v>1.1499999999999999</v>
      </c>
      <c r="V32">
        <v>5.7327370000000002</v>
      </c>
      <c r="W32">
        <v>1.62</v>
      </c>
      <c r="X32">
        <v>17.5</v>
      </c>
      <c r="Y32">
        <v>5.84</v>
      </c>
      <c r="Z32">
        <v>5.83</v>
      </c>
      <c r="AA32">
        <v>0</v>
      </c>
      <c r="AB32">
        <v>0</v>
      </c>
      <c r="AC32">
        <v>0</v>
      </c>
      <c r="AD32">
        <v>0</v>
      </c>
      <c r="AE32">
        <v>1</v>
      </c>
      <c r="AF32">
        <v>0</v>
      </c>
      <c r="AG32">
        <v>5.34</v>
      </c>
      <c r="AH32">
        <v>13.33</v>
      </c>
      <c r="AI32">
        <v>13.33</v>
      </c>
      <c r="AJ32">
        <v>23.11</v>
      </c>
      <c r="AK32">
        <v>0</v>
      </c>
      <c r="AL32">
        <v>0</v>
      </c>
    </row>
    <row r="33" spans="1:38">
      <c r="A33" t="s">
        <v>75</v>
      </c>
      <c r="B33" s="34">
        <v>260.61</v>
      </c>
      <c r="C33" s="34">
        <v>86.87</v>
      </c>
      <c r="D33" s="93">
        <f t="shared" si="0"/>
        <v>71.08</v>
      </c>
      <c r="E33" s="34">
        <v>0</v>
      </c>
      <c r="F33" s="34"/>
      <c r="G33" s="34"/>
      <c r="H33" s="34"/>
      <c r="I33" s="34"/>
      <c r="J33" s="37">
        <v>0.21</v>
      </c>
      <c r="K33" s="37">
        <v>0.21</v>
      </c>
      <c r="L33" s="37">
        <v>0.22</v>
      </c>
      <c r="M33">
        <v>86.68</v>
      </c>
      <c r="N33">
        <v>270.87</v>
      </c>
      <c r="O33">
        <v>100.88</v>
      </c>
      <c r="P33">
        <v>0.93</v>
      </c>
      <c r="Q33">
        <v>22.91</v>
      </c>
      <c r="R33" s="93">
        <v>28.71</v>
      </c>
      <c r="S33" s="93">
        <v>28</v>
      </c>
      <c r="T33" s="93">
        <v>14.37</v>
      </c>
      <c r="U33">
        <v>1.1499999999999999</v>
      </c>
      <c r="V33">
        <v>12.974088999999999</v>
      </c>
      <c r="W33">
        <v>1.62</v>
      </c>
      <c r="X33">
        <v>17.5</v>
      </c>
      <c r="Y33">
        <v>5.84</v>
      </c>
      <c r="Z33">
        <v>5.83</v>
      </c>
      <c r="AA33">
        <v>1.1000000000000001</v>
      </c>
      <c r="AB33">
        <v>0.22</v>
      </c>
      <c r="AC33">
        <v>0.31</v>
      </c>
      <c r="AD33">
        <v>1</v>
      </c>
      <c r="AE33">
        <v>3</v>
      </c>
      <c r="AF33">
        <v>1</v>
      </c>
      <c r="AG33">
        <v>5.34</v>
      </c>
      <c r="AH33">
        <v>13.33</v>
      </c>
      <c r="AI33">
        <v>13.33</v>
      </c>
      <c r="AJ33">
        <v>23.11</v>
      </c>
      <c r="AK33">
        <v>2</v>
      </c>
      <c r="AL33">
        <v>1</v>
      </c>
    </row>
    <row r="34" spans="1:38">
      <c r="A34" t="s">
        <v>76</v>
      </c>
      <c r="B34" s="34">
        <v>260.61</v>
      </c>
      <c r="C34" s="34">
        <v>86.87</v>
      </c>
      <c r="D34" s="93">
        <f t="shared" si="0"/>
        <v>90.5</v>
      </c>
      <c r="E34" s="34">
        <v>0</v>
      </c>
      <c r="F34" s="34"/>
      <c r="G34" s="34"/>
      <c r="H34" s="34"/>
      <c r="I34" s="34"/>
      <c r="J34" s="37">
        <v>0.56999999999999995</v>
      </c>
      <c r="K34" s="37">
        <v>0.56999999999999995</v>
      </c>
      <c r="L34" s="37">
        <v>0.57999999999999996</v>
      </c>
      <c r="M34">
        <v>86.68</v>
      </c>
      <c r="N34">
        <v>270.87</v>
      </c>
      <c r="O34">
        <v>100.88</v>
      </c>
      <c r="P34">
        <v>0.93</v>
      </c>
      <c r="Q34">
        <v>22.99</v>
      </c>
      <c r="R34" s="93">
        <v>30.37</v>
      </c>
      <c r="S34" s="93">
        <v>30.37</v>
      </c>
      <c r="T34" s="93">
        <v>29.76</v>
      </c>
      <c r="U34">
        <v>1.1499999999999999</v>
      </c>
      <c r="V34">
        <v>20.974615</v>
      </c>
      <c r="W34">
        <v>1.62</v>
      </c>
      <c r="X34">
        <v>17.5</v>
      </c>
      <c r="Y34">
        <v>5.84</v>
      </c>
      <c r="Z34">
        <v>5.83</v>
      </c>
      <c r="AA34">
        <v>7.43</v>
      </c>
      <c r="AB34">
        <v>1.49</v>
      </c>
      <c r="AC34">
        <v>0.92</v>
      </c>
      <c r="AD34">
        <v>2</v>
      </c>
      <c r="AE34">
        <v>5</v>
      </c>
      <c r="AF34">
        <v>3</v>
      </c>
      <c r="AG34">
        <v>5.34</v>
      </c>
      <c r="AH34">
        <v>13.33</v>
      </c>
      <c r="AI34">
        <v>13.33</v>
      </c>
      <c r="AJ34">
        <v>22.15</v>
      </c>
      <c r="AK34">
        <v>8</v>
      </c>
      <c r="AL34">
        <v>3</v>
      </c>
    </row>
    <row r="35" spans="1:38">
      <c r="A35" t="s">
        <v>77</v>
      </c>
      <c r="B35" s="34">
        <v>260.61</v>
      </c>
      <c r="C35" s="34">
        <v>86.87</v>
      </c>
      <c r="D35" s="93">
        <f t="shared" si="0"/>
        <v>91</v>
      </c>
      <c r="E35" s="34">
        <v>0</v>
      </c>
      <c r="F35" s="34"/>
      <c r="G35" s="34"/>
      <c r="H35" s="34"/>
      <c r="I35" s="34"/>
      <c r="J35" s="37">
        <v>1.2</v>
      </c>
      <c r="K35" s="37">
        <v>1.2</v>
      </c>
      <c r="L35" s="37">
        <v>1.23</v>
      </c>
      <c r="M35">
        <v>86.68</v>
      </c>
      <c r="N35">
        <v>270.87</v>
      </c>
      <c r="O35">
        <v>100.88</v>
      </c>
      <c r="P35">
        <v>0.93</v>
      </c>
      <c r="Q35">
        <v>23.06</v>
      </c>
      <c r="R35" s="93">
        <v>30.33</v>
      </c>
      <c r="S35" s="93">
        <v>30.34</v>
      </c>
      <c r="T35" s="93">
        <v>30.33</v>
      </c>
      <c r="U35">
        <v>1.1499999999999999</v>
      </c>
      <c r="V35">
        <v>30.834143999999998</v>
      </c>
      <c r="W35">
        <v>1.62</v>
      </c>
      <c r="X35">
        <v>17.5</v>
      </c>
      <c r="Y35">
        <v>5.84</v>
      </c>
      <c r="Z35">
        <v>5.83</v>
      </c>
      <c r="AA35">
        <v>25.82</v>
      </c>
      <c r="AB35">
        <v>5.16</v>
      </c>
      <c r="AC35">
        <v>5.65</v>
      </c>
      <c r="AD35">
        <v>5</v>
      </c>
      <c r="AE35">
        <v>12</v>
      </c>
      <c r="AF35">
        <v>6</v>
      </c>
      <c r="AG35">
        <v>5.34</v>
      </c>
      <c r="AH35">
        <v>13.33</v>
      </c>
      <c r="AI35">
        <v>13.33</v>
      </c>
      <c r="AJ35">
        <v>22.15</v>
      </c>
      <c r="AK35">
        <v>21</v>
      </c>
      <c r="AL35">
        <v>9</v>
      </c>
    </row>
    <row r="36" spans="1:38">
      <c r="A36" t="s">
        <v>78</v>
      </c>
      <c r="B36" s="34">
        <v>260.61</v>
      </c>
      <c r="C36" s="34">
        <v>86.87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2.0499999999999998</v>
      </c>
      <c r="K36" s="37">
        <v>2.0499999999999998</v>
      </c>
      <c r="L36" s="37">
        <v>2.1</v>
      </c>
      <c r="M36">
        <v>86.68</v>
      </c>
      <c r="N36">
        <v>270.87</v>
      </c>
      <c r="O36">
        <v>100.88</v>
      </c>
      <c r="P36">
        <v>0.93</v>
      </c>
      <c r="Q36">
        <v>23.53</v>
      </c>
      <c r="R36" s="93">
        <v>30.33</v>
      </c>
      <c r="S36" s="93">
        <v>30.34</v>
      </c>
      <c r="T36" s="93">
        <v>30.33</v>
      </c>
      <c r="U36">
        <v>1.1499999999999999</v>
      </c>
      <c r="V36">
        <v>42.494278000000001</v>
      </c>
      <c r="W36">
        <v>1.62</v>
      </c>
      <c r="X36">
        <v>17.5</v>
      </c>
      <c r="Y36">
        <v>5.84</v>
      </c>
      <c r="Z36">
        <v>5.83</v>
      </c>
      <c r="AA36">
        <v>45.11</v>
      </c>
      <c r="AB36">
        <v>9.02</v>
      </c>
      <c r="AC36">
        <v>13.37</v>
      </c>
      <c r="AD36">
        <v>8</v>
      </c>
      <c r="AE36">
        <v>20</v>
      </c>
      <c r="AF36">
        <v>10</v>
      </c>
      <c r="AG36">
        <v>5.34</v>
      </c>
      <c r="AH36">
        <v>13.33</v>
      </c>
      <c r="AI36">
        <v>13.33</v>
      </c>
      <c r="AJ36">
        <v>22.15</v>
      </c>
      <c r="AK36">
        <v>32</v>
      </c>
      <c r="AL36">
        <v>13</v>
      </c>
    </row>
    <row r="37" spans="1:38">
      <c r="A37" t="s">
        <v>79</v>
      </c>
      <c r="B37" s="34">
        <v>260.61</v>
      </c>
      <c r="C37" s="34">
        <v>86.87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2.84</v>
      </c>
      <c r="K37" s="37">
        <v>2.84</v>
      </c>
      <c r="L37" s="37">
        <v>2.91</v>
      </c>
      <c r="M37">
        <v>86.68</v>
      </c>
      <c r="N37">
        <v>270.87</v>
      </c>
      <c r="O37">
        <v>100.88</v>
      </c>
      <c r="P37">
        <v>0.93</v>
      </c>
      <c r="Q37">
        <v>23.94</v>
      </c>
      <c r="R37" s="93">
        <v>32</v>
      </c>
      <c r="S37" s="93">
        <v>32</v>
      </c>
      <c r="T37" s="93">
        <v>32</v>
      </c>
      <c r="U37">
        <v>1.1499999999999999</v>
      </c>
      <c r="V37">
        <v>54.825989</v>
      </c>
      <c r="W37">
        <v>1.62</v>
      </c>
      <c r="X37">
        <v>17.5</v>
      </c>
      <c r="Y37">
        <v>5.84</v>
      </c>
      <c r="Z37">
        <v>5.83</v>
      </c>
      <c r="AA37">
        <v>70.69</v>
      </c>
      <c r="AB37">
        <v>14.14</v>
      </c>
      <c r="AC37">
        <v>21.02</v>
      </c>
      <c r="AD37">
        <v>12</v>
      </c>
      <c r="AE37">
        <v>29</v>
      </c>
      <c r="AF37">
        <v>14</v>
      </c>
      <c r="AG37">
        <v>5.34</v>
      </c>
      <c r="AH37">
        <v>13.33</v>
      </c>
      <c r="AI37">
        <v>13.33</v>
      </c>
      <c r="AJ37">
        <v>22.15</v>
      </c>
      <c r="AK37">
        <v>56</v>
      </c>
      <c r="AL37">
        <v>24</v>
      </c>
    </row>
    <row r="38" spans="1:38">
      <c r="A38" t="s">
        <v>80</v>
      </c>
      <c r="B38" s="34">
        <v>260.61</v>
      </c>
      <c r="C38" s="34">
        <v>86.87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3.73</v>
      </c>
      <c r="K38" s="37">
        <v>3.73</v>
      </c>
      <c r="L38" s="37">
        <v>3.83</v>
      </c>
      <c r="M38">
        <v>86.68</v>
      </c>
      <c r="N38">
        <v>270.87</v>
      </c>
      <c r="O38">
        <v>100.88</v>
      </c>
      <c r="P38">
        <v>0.93</v>
      </c>
      <c r="Q38">
        <v>24.14</v>
      </c>
      <c r="R38" s="93">
        <v>32</v>
      </c>
      <c r="S38" s="93">
        <v>32</v>
      </c>
      <c r="T38" s="93">
        <v>32</v>
      </c>
      <c r="U38">
        <v>1.1499999999999999</v>
      </c>
      <c r="V38">
        <v>66.379059999999996</v>
      </c>
      <c r="W38">
        <v>1.62</v>
      </c>
      <c r="X38">
        <v>17.5</v>
      </c>
      <c r="Y38">
        <v>5.84</v>
      </c>
      <c r="Z38">
        <v>5.83</v>
      </c>
      <c r="AA38">
        <v>92.26</v>
      </c>
      <c r="AB38">
        <v>18.45</v>
      </c>
      <c r="AC38">
        <v>27.34</v>
      </c>
      <c r="AD38">
        <v>17</v>
      </c>
      <c r="AE38">
        <v>37</v>
      </c>
      <c r="AF38">
        <v>19</v>
      </c>
      <c r="AG38">
        <v>5.34</v>
      </c>
      <c r="AH38">
        <v>13.33</v>
      </c>
      <c r="AI38">
        <v>13.33</v>
      </c>
      <c r="AJ38">
        <v>22.15</v>
      </c>
      <c r="AK38">
        <v>74</v>
      </c>
      <c r="AL38">
        <v>31</v>
      </c>
    </row>
    <row r="39" spans="1:38">
      <c r="A39" t="s">
        <v>81</v>
      </c>
      <c r="B39" s="34">
        <v>260.61</v>
      </c>
      <c r="C39" s="34">
        <v>86.87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4.92</v>
      </c>
      <c r="K39" s="37">
        <v>4.92</v>
      </c>
      <c r="L39" s="37">
        <v>5.04</v>
      </c>
      <c r="M39">
        <v>86.68</v>
      </c>
      <c r="N39">
        <v>270.87</v>
      </c>
      <c r="O39">
        <v>100.88</v>
      </c>
      <c r="P39">
        <v>0.93</v>
      </c>
      <c r="Q39">
        <v>24.35</v>
      </c>
      <c r="R39" s="93">
        <v>32</v>
      </c>
      <c r="S39" s="93">
        <v>32</v>
      </c>
      <c r="T39" s="93">
        <v>32</v>
      </c>
      <c r="U39">
        <v>1.1499999999999999</v>
      </c>
      <c r="V39">
        <v>76.394317000000001</v>
      </c>
      <c r="W39">
        <v>1.62</v>
      </c>
      <c r="X39">
        <v>17.5</v>
      </c>
      <c r="Y39">
        <v>5.84</v>
      </c>
      <c r="Z39">
        <v>5.83</v>
      </c>
      <c r="AA39">
        <v>112.62</v>
      </c>
      <c r="AB39">
        <v>22.52</v>
      </c>
      <c r="AC39">
        <v>34.200000000000003</v>
      </c>
      <c r="AD39">
        <v>21.8</v>
      </c>
      <c r="AE39">
        <v>43</v>
      </c>
      <c r="AF39">
        <v>22</v>
      </c>
      <c r="AG39">
        <v>5.34</v>
      </c>
      <c r="AH39">
        <v>13.33</v>
      </c>
      <c r="AI39">
        <v>13.33</v>
      </c>
      <c r="AJ39">
        <v>22.15</v>
      </c>
      <c r="AK39">
        <v>88</v>
      </c>
      <c r="AL39">
        <v>37</v>
      </c>
    </row>
    <row r="40" spans="1:38">
      <c r="A40" t="s">
        <v>82</v>
      </c>
      <c r="B40" s="34">
        <v>260.61</v>
      </c>
      <c r="C40" s="34">
        <v>86.87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6.08</v>
      </c>
      <c r="K40" s="37">
        <v>6.08</v>
      </c>
      <c r="L40" s="37">
        <v>6.24</v>
      </c>
      <c r="M40">
        <v>86.68</v>
      </c>
      <c r="N40">
        <v>270.87</v>
      </c>
      <c r="O40">
        <v>100.88</v>
      </c>
      <c r="P40">
        <v>0.93</v>
      </c>
      <c r="Q40">
        <v>24.71</v>
      </c>
      <c r="R40" s="93">
        <v>32</v>
      </c>
      <c r="S40" s="93">
        <v>32</v>
      </c>
      <c r="T40" s="93">
        <v>32</v>
      </c>
      <c r="U40">
        <v>1.1499999999999999</v>
      </c>
      <c r="V40">
        <v>85.767195999999998</v>
      </c>
      <c r="W40">
        <v>1.62</v>
      </c>
      <c r="X40">
        <v>17.5</v>
      </c>
      <c r="Y40">
        <v>5.84</v>
      </c>
      <c r="Z40">
        <v>5.83</v>
      </c>
      <c r="AA40">
        <v>131.03</v>
      </c>
      <c r="AB40">
        <v>26.2</v>
      </c>
      <c r="AC40">
        <v>41.73</v>
      </c>
      <c r="AD40">
        <v>25.13</v>
      </c>
      <c r="AE40">
        <v>50</v>
      </c>
      <c r="AF40">
        <v>25</v>
      </c>
      <c r="AG40">
        <v>5.34</v>
      </c>
      <c r="AH40">
        <v>13.33</v>
      </c>
      <c r="AI40">
        <v>13.33</v>
      </c>
      <c r="AJ40">
        <v>22.15</v>
      </c>
      <c r="AK40">
        <v>102</v>
      </c>
      <c r="AL40">
        <v>43</v>
      </c>
    </row>
    <row r="41" spans="1:38">
      <c r="A41" t="s">
        <v>83</v>
      </c>
      <c r="B41" s="34">
        <v>260.61</v>
      </c>
      <c r="C41" s="34">
        <v>86.87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7.08</v>
      </c>
      <c r="K41" s="37">
        <v>7.08</v>
      </c>
      <c r="L41" s="37">
        <v>7.26</v>
      </c>
      <c r="M41">
        <v>86.68</v>
      </c>
      <c r="N41">
        <v>270.87</v>
      </c>
      <c r="O41">
        <v>100.88</v>
      </c>
      <c r="P41">
        <v>0.93</v>
      </c>
      <c r="Q41">
        <v>25.14</v>
      </c>
      <c r="R41" s="93">
        <v>32</v>
      </c>
      <c r="S41" s="93">
        <v>32</v>
      </c>
      <c r="T41" s="93">
        <v>32</v>
      </c>
      <c r="U41">
        <v>1.1499999999999999</v>
      </c>
      <c r="V41">
        <v>94.157042000000004</v>
      </c>
      <c r="W41">
        <v>1.62</v>
      </c>
      <c r="X41">
        <v>17.5</v>
      </c>
      <c r="Y41">
        <v>5.84</v>
      </c>
      <c r="Z41">
        <v>5.83</v>
      </c>
      <c r="AA41">
        <v>147.02000000000001</v>
      </c>
      <c r="AB41">
        <v>29.4</v>
      </c>
      <c r="AC41">
        <v>48.36</v>
      </c>
      <c r="AD41">
        <v>28.08</v>
      </c>
      <c r="AE41">
        <v>58</v>
      </c>
      <c r="AF41">
        <v>29</v>
      </c>
      <c r="AG41">
        <v>5.34</v>
      </c>
      <c r="AH41">
        <v>13.33</v>
      </c>
      <c r="AI41">
        <v>13.33</v>
      </c>
      <c r="AJ41">
        <v>22.15</v>
      </c>
      <c r="AK41">
        <v>116</v>
      </c>
      <c r="AL41">
        <v>49</v>
      </c>
    </row>
    <row r="42" spans="1:38">
      <c r="A42" t="s">
        <v>84</v>
      </c>
      <c r="B42" s="34">
        <v>260.61</v>
      </c>
      <c r="C42" s="34">
        <v>86.87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8.1</v>
      </c>
      <c r="K42" s="37">
        <v>8.1</v>
      </c>
      <c r="L42" s="37">
        <v>8.3000000000000007</v>
      </c>
      <c r="M42">
        <v>86.68</v>
      </c>
      <c r="N42">
        <v>270.87</v>
      </c>
      <c r="O42">
        <v>100.88</v>
      </c>
      <c r="P42">
        <v>0.93</v>
      </c>
      <c r="Q42">
        <v>25.32</v>
      </c>
      <c r="R42" s="93">
        <v>32.5</v>
      </c>
      <c r="S42" s="93">
        <v>32.5</v>
      </c>
      <c r="T42" s="93">
        <v>32.5</v>
      </c>
      <c r="U42">
        <v>1.1499999999999999</v>
      </c>
      <c r="V42">
        <v>101.70985</v>
      </c>
      <c r="W42">
        <v>1.62</v>
      </c>
      <c r="X42">
        <v>17.5</v>
      </c>
      <c r="Y42">
        <v>5.84</v>
      </c>
      <c r="Z42">
        <v>5.83</v>
      </c>
      <c r="AA42">
        <v>161.97999999999999</v>
      </c>
      <c r="AB42">
        <v>32.39</v>
      </c>
      <c r="AC42">
        <v>53.76</v>
      </c>
      <c r="AD42">
        <v>30.58</v>
      </c>
      <c r="AE42">
        <v>65</v>
      </c>
      <c r="AF42">
        <v>33</v>
      </c>
      <c r="AG42">
        <v>5.34</v>
      </c>
      <c r="AH42">
        <v>13.33</v>
      </c>
      <c r="AI42">
        <v>13.33</v>
      </c>
      <c r="AJ42">
        <v>22.15</v>
      </c>
      <c r="AK42">
        <v>130</v>
      </c>
      <c r="AL42">
        <v>55</v>
      </c>
    </row>
    <row r="43" spans="1:38">
      <c r="A43" t="s">
        <v>85</v>
      </c>
      <c r="B43" s="34">
        <v>260.61</v>
      </c>
      <c r="C43" s="34">
        <v>86.87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9.02</v>
      </c>
      <c r="K43" s="37">
        <v>9.02</v>
      </c>
      <c r="L43" s="37">
        <v>9.24</v>
      </c>
      <c r="M43">
        <v>82.83</v>
      </c>
      <c r="N43">
        <v>270.87</v>
      </c>
      <c r="O43">
        <v>100.88</v>
      </c>
      <c r="P43">
        <v>0.93</v>
      </c>
      <c r="Q43">
        <v>29.71</v>
      </c>
      <c r="R43" s="93">
        <v>32.5</v>
      </c>
      <c r="S43" s="93">
        <v>32.5</v>
      </c>
      <c r="T43" s="93">
        <v>32.5</v>
      </c>
      <c r="U43">
        <v>1.1499999999999999</v>
      </c>
      <c r="V43">
        <v>108.66894499999999</v>
      </c>
      <c r="W43">
        <v>1.62</v>
      </c>
      <c r="X43">
        <v>17.5</v>
      </c>
      <c r="Y43">
        <v>5.84</v>
      </c>
      <c r="Z43">
        <v>5.83</v>
      </c>
      <c r="AA43">
        <v>162.59</v>
      </c>
      <c r="AB43">
        <v>32.520000000000003</v>
      </c>
      <c r="AC43">
        <v>58.98</v>
      </c>
      <c r="AD43">
        <v>32.96</v>
      </c>
      <c r="AE43">
        <v>67</v>
      </c>
      <c r="AF43">
        <v>33</v>
      </c>
      <c r="AG43">
        <v>5.34</v>
      </c>
      <c r="AH43">
        <v>13.33</v>
      </c>
      <c r="AI43">
        <v>13.33</v>
      </c>
      <c r="AJ43">
        <v>22.15</v>
      </c>
      <c r="AK43">
        <v>137</v>
      </c>
      <c r="AL43">
        <v>58</v>
      </c>
    </row>
    <row r="44" spans="1:38">
      <c r="A44" t="s">
        <v>86</v>
      </c>
      <c r="B44" s="34">
        <v>260.61</v>
      </c>
      <c r="C44" s="34">
        <v>86.87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9.74</v>
      </c>
      <c r="K44" s="37">
        <v>9.74</v>
      </c>
      <c r="L44" s="37">
        <v>9.98</v>
      </c>
      <c r="M44">
        <v>82.83</v>
      </c>
      <c r="N44">
        <v>270.87</v>
      </c>
      <c r="O44">
        <v>100.88</v>
      </c>
      <c r="P44">
        <v>0.93</v>
      </c>
      <c r="Q44">
        <v>30.06</v>
      </c>
      <c r="R44" s="93">
        <v>32.5</v>
      </c>
      <c r="S44" s="93">
        <v>32.5</v>
      </c>
      <c r="T44" s="93">
        <v>32.5</v>
      </c>
      <c r="U44">
        <v>1.1499999999999999</v>
      </c>
      <c r="V44">
        <v>114.859133</v>
      </c>
      <c r="W44">
        <v>1.62</v>
      </c>
      <c r="X44">
        <v>17.5</v>
      </c>
      <c r="Y44">
        <v>5.84</v>
      </c>
      <c r="Z44">
        <v>5.83</v>
      </c>
      <c r="AA44">
        <v>174.68</v>
      </c>
      <c r="AB44">
        <v>34.94</v>
      </c>
      <c r="AC44">
        <v>63.66</v>
      </c>
      <c r="AD44">
        <v>35.04</v>
      </c>
      <c r="AE44">
        <v>71</v>
      </c>
      <c r="AF44">
        <v>36</v>
      </c>
      <c r="AG44">
        <v>5.34</v>
      </c>
      <c r="AH44">
        <v>13.33</v>
      </c>
      <c r="AI44">
        <v>13.33</v>
      </c>
      <c r="AJ44">
        <v>22.15</v>
      </c>
      <c r="AK44">
        <v>147</v>
      </c>
      <c r="AL44">
        <v>63</v>
      </c>
    </row>
    <row r="45" spans="1:38">
      <c r="A45" t="s">
        <v>87</v>
      </c>
      <c r="B45" s="34">
        <v>260.61</v>
      </c>
      <c r="C45" s="34">
        <v>86.87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10.47</v>
      </c>
      <c r="K45" s="37">
        <v>10.47</v>
      </c>
      <c r="L45" s="37">
        <v>10.73</v>
      </c>
      <c r="M45">
        <v>82.83</v>
      </c>
      <c r="N45">
        <v>270.87</v>
      </c>
      <c r="O45">
        <v>100.88</v>
      </c>
      <c r="P45">
        <v>0.93</v>
      </c>
      <c r="Q45">
        <v>30.58</v>
      </c>
      <c r="R45" s="93">
        <v>32.5</v>
      </c>
      <c r="S45" s="93">
        <v>32.5</v>
      </c>
      <c r="T45" s="93">
        <v>32.5</v>
      </c>
      <c r="U45">
        <v>1.1499999999999999</v>
      </c>
      <c r="V45">
        <v>124.09575</v>
      </c>
      <c r="W45">
        <v>1.62</v>
      </c>
      <c r="X45">
        <v>17.5</v>
      </c>
      <c r="Y45">
        <v>5.84</v>
      </c>
      <c r="Z45">
        <v>5.83</v>
      </c>
      <c r="AA45">
        <v>197.69</v>
      </c>
      <c r="AB45">
        <v>39.54</v>
      </c>
      <c r="AC45">
        <v>68.16</v>
      </c>
      <c r="AD45">
        <v>36.99</v>
      </c>
      <c r="AE45">
        <v>73</v>
      </c>
      <c r="AF45">
        <v>37</v>
      </c>
      <c r="AG45">
        <v>5.34</v>
      </c>
      <c r="AH45">
        <v>13.33</v>
      </c>
      <c r="AI45">
        <v>13.33</v>
      </c>
      <c r="AJ45">
        <v>22.15</v>
      </c>
      <c r="AK45">
        <v>153</v>
      </c>
      <c r="AL45">
        <v>65</v>
      </c>
    </row>
    <row r="46" spans="1:38">
      <c r="A46" t="s">
        <v>88</v>
      </c>
      <c r="B46" s="34">
        <v>260.61</v>
      </c>
      <c r="C46" s="34">
        <v>86.87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11.15</v>
      </c>
      <c r="K46" s="37">
        <v>11.15</v>
      </c>
      <c r="L46" s="37">
        <v>11.43</v>
      </c>
      <c r="M46">
        <v>82.83</v>
      </c>
      <c r="N46">
        <v>270.87</v>
      </c>
      <c r="O46">
        <v>100.88</v>
      </c>
      <c r="P46">
        <v>0.93</v>
      </c>
      <c r="Q46">
        <v>30.95</v>
      </c>
      <c r="R46" s="93">
        <v>32.5</v>
      </c>
      <c r="S46" s="93">
        <v>32.5</v>
      </c>
      <c r="T46" s="93">
        <v>32.5</v>
      </c>
      <c r="U46">
        <v>1.1499999999999999</v>
      </c>
      <c r="V46">
        <v>128.40746899999999</v>
      </c>
      <c r="W46">
        <v>1.62</v>
      </c>
      <c r="X46">
        <v>17.5</v>
      </c>
      <c r="Y46">
        <v>5.84</v>
      </c>
      <c r="Z46">
        <v>5.83</v>
      </c>
      <c r="AA46">
        <v>207.88</v>
      </c>
      <c r="AB46">
        <v>41.57</v>
      </c>
      <c r="AC46">
        <v>72.069999999999993</v>
      </c>
      <c r="AD46">
        <v>38.22</v>
      </c>
      <c r="AE46">
        <v>77</v>
      </c>
      <c r="AF46">
        <v>38</v>
      </c>
      <c r="AG46">
        <v>5.34</v>
      </c>
      <c r="AH46">
        <v>13.33</v>
      </c>
      <c r="AI46">
        <v>13.33</v>
      </c>
      <c r="AJ46">
        <v>21.19</v>
      </c>
      <c r="AK46">
        <v>160</v>
      </c>
      <c r="AL46">
        <v>68</v>
      </c>
    </row>
    <row r="47" spans="1:38">
      <c r="A47" t="s">
        <v>89</v>
      </c>
      <c r="B47" s="34">
        <v>260.61</v>
      </c>
      <c r="C47" s="34">
        <v>86.87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11.79</v>
      </c>
      <c r="K47" s="37">
        <v>11.79</v>
      </c>
      <c r="L47" s="37">
        <v>12.09</v>
      </c>
      <c r="M47">
        <v>82.83</v>
      </c>
      <c r="N47">
        <v>270.87</v>
      </c>
      <c r="O47">
        <v>100.88</v>
      </c>
      <c r="P47">
        <v>0.93</v>
      </c>
      <c r="Q47">
        <v>29.8</v>
      </c>
      <c r="R47" s="93">
        <v>32.5</v>
      </c>
      <c r="S47" s="93">
        <v>32.5</v>
      </c>
      <c r="T47" s="93">
        <v>32.5</v>
      </c>
      <c r="U47">
        <v>1.18</v>
      </c>
      <c r="V47">
        <v>131.69722300000001</v>
      </c>
      <c r="W47">
        <v>1.67</v>
      </c>
      <c r="X47">
        <v>17.5</v>
      </c>
      <c r="Y47">
        <v>5.84</v>
      </c>
      <c r="Z47">
        <v>5.83</v>
      </c>
      <c r="AA47">
        <v>216.92</v>
      </c>
      <c r="AB47">
        <v>43.38</v>
      </c>
      <c r="AC47">
        <v>75.11</v>
      </c>
      <c r="AD47">
        <v>39.6</v>
      </c>
      <c r="AE47">
        <v>80</v>
      </c>
      <c r="AF47">
        <v>40</v>
      </c>
      <c r="AG47">
        <v>5.34</v>
      </c>
      <c r="AH47">
        <v>13.33</v>
      </c>
      <c r="AI47">
        <v>13.33</v>
      </c>
      <c r="AJ47">
        <v>21.19</v>
      </c>
      <c r="AK47">
        <v>167</v>
      </c>
      <c r="AL47">
        <v>72</v>
      </c>
    </row>
    <row r="48" spans="1:38">
      <c r="A48" t="s">
        <v>90</v>
      </c>
      <c r="B48" s="34">
        <v>260.61</v>
      </c>
      <c r="C48" s="34">
        <v>86.87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13.09</v>
      </c>
      <c r="K48" s="37">
        <v>13.09</v>
      </c>
      <c r="L48" s="37">
        <v>13.42</v>
      </c>
      <c r="M48">
        <v>82.83</v>
      </c>
      <c r="N48">
        <v>270.87</v>
      </c>
      <c r="O48">
        <v>100.88</v>
      </c>
      <c r="P48">
        <v>0.93</v>
      </c>
      <c r="Q48">
        <v>29.78</v>
      </c>
      <c r="R48" s="93">
        <v>32.5</v>
      </c>
      <c r="S48" s="93">
        <v>32.5</v>
      </c>
      <c r="T48" s="93">
        <v>32.5</v>
      </c>
      <c r="U48">
        <v>1.18</v>
      </c>
      <c r="V48">
        <v>134.73391899999999</v>
      </c>
      <c r="W48">
        <v>1.67</v>
      </c>
      <c r="X48">
        <v>17.5</v>
      </c>
      <c r="Y48">
        <v>5.84</v>
      </c>
      <c r="Z48">
        <v>5.83</v>
      </c>
      <c r="AA48">
        <v>225.68</v>
      </c>
      <c r="AB48">
        <v>45.14</v>
      </c>
      <c r="AC48">
        <v>77.77</v>
      </c>
      <c r="AD48">
        <v>41.24</v>
      </c>
      <c r="AE48">
        <v>84</v>
      </c>
      <c r="AF48">
        <v>42</v>
      </c>
      <c r="AG48">
        <v>5.34</v>
      </c>
      <c r="AH48">
        <v>13.33</v>
      </c>
      <c r="AI48">
        <v>13.33</v>
      </c>
      <c r="AJ48">
        <v>20.23</v>
      </c>
      <c r="AK48">
        <v>175</v>
      </c>
      <c r="AL48">
        <v>75</v>
      </c>
    </row>
    <row r="49" spans="1:38">
      <c r="A49" t="s">
        <v>91</v>
      </c>
      <c r="B49" s="34">
        <v>260.61</v>
      </c>
      <c r="C49" s="34">
        <v>86.87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13.41</v>
      </c>
      <c r="K49" s="37">
        <v>13.41</v>
      </c>
      <c r="L49" s="37">
        <v>13.75</v>
      </c>
      <c r="M49">
        <v>82.83</v>
      </c>
      <c r="N49">
        <v>270.87</v>
      </c>
      <c r="O49">
        <v>100.88</v>
      </c>
      <c r="P49">
        <v>0.93</v>
      </c>
      <c r="Q49">
        <v>29.75</v>
      </c>
      <c r="R49" s="93">
        <v>32.5</v>
      </c>
      <c r="S49" s="93">
        <v>32.5</v>
      </c>
      <c r="T49" s="93">
        <v>32.5</v>
      </c>
      <c r="U49">
        <v>1.18</v>
      </c>
      <c r="V49">
        <v>137.361829</v>
      </c>
      <c r="W49">
        <v>1.67</v>
      </c>
      <c r="X49">
        <v>17.5</v>
      </c>
      <c r="Y49">
        <v>5.84</v>
      </c>
      <c r="Z49">
        <v>5.83</v>
      </c>
      <c r="AA49">
        <v>230</v>
      </c>
      <c r="AB49">
        <v>46</v>
      </c>
      <c r="AC49">
        <v>79.400000000000006</v>
      </c>
      <c r="AD49">
        <v>41.88</v>
      </c>
      <c r="AE49">
        <v>90</v>
      </c>
      <c r="AF49">
        <v>45</v>
      </c>
      <c r="AG49">
        <v>5.34</v>
      </c>
      <c r="AH49">
        <v>13.33</v>
      </c>
      <c r="AI49">
        <v>13.33</v>
      </c>
      <c r="AJ49">
        <v>23.11</v>
      </c>
      <c r="AK49">
        <v>182</v>
      </c>
      <c r="AL49">
        <v>78</v>
      </c>
    </row>
    <row r="50" spans="1:38">
      <c r="A50" t="s">
        <v>92</v>
      </c>
      <c r="B50" s="34">
        <v>260.61</v>
      </c>
      <c r="C50" s="34">
        <v>86.87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13.79</v>
      </c>
      <c r="K50" s="37">
        <v>13.79</v>
      </c>
      <c r="L50" s="37">
        <v>14.13</v>
      </c>
      <c r="M50">
        <v>82.83</v>
      </c>
      <c r="N50">
        <v>270.87</v>
      </c>
      <c r="O50">
        <v>100.88</v>
      </c>
      <c r="P50">
        <v>0.93</v>
      </c>
      <c r="Q50">
        <v>29.86</v>
      </c>
      <c r="R50" s="93">
        <v>32.5</v>
      </c>
      <c r="S50" s="93">
        <v>32.5</v>
      </c>
      <c r="T50" s="93">
        <v>32.5</v>
      </c>
      <c r="U50">
        <v>1.18</v>
      </c>
      <c r="V50">
        <v>138.88990999999999</v>
      </c>
      <c r="W50">
        <v>1.67</v>
      </c>
      <c r="X50">
        <v>17.5</v>
      </c>
      <c r="Y50">
        <v>5.84</v>
      </c>
      <c r="Z50">
        <v>5.83</v>
      </c>
      <c r="AA50">
        <v>230</v>
      </c>
      <c r="AB50">
        <v>46</v>
      </c>
      <c r="AC50">
        <v>81.63</v>
      </c>
      <c r="AD50">
        <v>43</v>
      </c>
      <c r="AE50">
        <v>90</v>
      </c>
      <c r="AF50">
        <v>45</v>
      </c>
      <c r="AG50">
        <v>5.34</v>
      </c>
      <c r="AH50">
        <v>13.33</v>
      </c>
      <c r="AI50">
        <v>13.33</v>
      </c>
      <c r="AJ50">
        <v>23.11</v>
      </c>
      <c r="AK50">
        <v>186</v>
      </c>
      <c r="AL50">
        <v>79</v>
      </c>
    </row>
    <row r="51" spans="1:38">
      <c r="A51" t="s">
        <v>93</v>
      </c>
      <c r="B51" s="34">
        <v>260.61</v>
      </c>
      <c r="C51" s="34">
        <v>86.87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14.01</v>
      </c>
      <c r="K51" s="37">
        <v>14.01</v>
      </c>
      <c r="L51" s="37">
        <v>14.36</v>
      </c>
      <c r="M51">
        <v>82.83</v>
      </c>
      <c r="N51">
        <v>270.87</v>
      </c>
      <c r="O51">
        <v>100.88</v>
      </c>
      <c r="P51">
        <v>0.93</v>
      </c>
      <c r="Q51">
        <v>27.18</v>
      </c>
      <c r="R51" s="93">
        <v>32.5</v>
      </c>
      <c r="S51" s="93">
        <v>32.5</v>
      </c>
      <c r="T51" s="93">
        <v>32.5</v>
      </c>
      <c r="U51">
        <v>1.18</v>
      </c>
      <c r="V51">
        <v>141.53728599999999</v>
      </c>
      <c r="W51">
        <v>1.67</v>
      </c>
      <c r="X51">
        <v>17.5</v>
      </c>
      <c r="Y51">
        <v>5.84</v>
      </c>
      <c r="Z51">
        <v>5.83</v>
      </c>
      <c r="AA51">
        <v>230</v>
      </c>
      <c r="AB51">
        <v>46</v>
      </c>
      <c r="AC51">
        <v>81.62</v>
      </c>
      <c r="AD51">
        <v>43.49</v>
      </c>
      <c r="AE51">
        <v>89</v>
      </c>
      <c r="AF51">
        <v>44</v>
      </c>
      <c r="AG51">
        <v>5.34</v>
      </c>
      <c r="AH51">
        <v>13.33</v>
      </c>
      <c r="AI51">
        <v>13.33</v>
      </c>
      <c r="AJ51">
        <v>23.11</v>
      </c>
      <c r="AK51">
        <v>179</v>
      </c>
      <c r="AL51">
        <v>76</v>
      </c>
    </row>
    <row r="52" spans="1:38">
      <c r="A52" t="s">
        <v>94</v>
      </c>
      <c r="B52" s="34">
        <v>260.61</v>
      </c>
      <c r="C52" s="34">
        <v>86.87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14.08</v>
      </c>
      <c r="K52" s="37">
        <v>14.08</v>
      </c>
      <c r="L52" s="37">
        <v>14.43</v>
      </c>
      <c r="M52">
        <v>82.83</v>
      </c>
      <c r="N52">
        <v>270.87</v>
      </c>
      <c r="O52">
        <v>100.88</v>
      </c>
      <c r="P52">
        <v>0.93</v>
      </c>
      <c r="Q52">
        <v>27.28</v>
      </c>
      <c r="R52" s="93">
        <v>32.5</v>
      </c>
      <c r="S52" s="93">
        <v>32.5</v>
      </c>
      <c r="T52" s="93">
        <v>32.5</v>
      </c>
      <c r="U52">
        <v>1.18</v>
      </c>
      <c r="V52">
        <v>140.855976</v>
      </c>
      <c r="W52">
        <v>1.67</v>
      </c>
      <c r="X52">
        <v>17.5</v>
      </c>
      <c r="Y52">
        <v>5.84</v>
      </c>
      <c r="Z52">
        <v>5.83</v>
      </c>
      <c r="AA52">
        <v>230</v>
      </c>
      <c r="AB52">
        <v>46</v>
      </c>
      <c r="AC52">
        <v>83.18</v>
      </c>
      <c r="AD52">
        <v>43.59</v>
      </c>
      <c r="AE52">
        <v>89</v>
      </c>
      <c r="AF52">
        <v>44</v>
      </c>
      <c r="AG52">
        <v>5.34</v>
      </c>
      <c r="AH52">
        <v>13.33</v>
      </c>
      <c r="AI52">
        <v>13.33</v>
      </c>
      <c r="AJ52">
        <v>23.11</v>
      </c>
      <c r="AK52">
        <v>182</v>
      </c>
      <c r="AL52">
        <v>78</v>
      </c>
    </row>
    <row r="53" spans="1:38">
      <c r="A53" t="s">
        <v>95</v>
      </c>
      <c r="B53" s="34">
        <v>260.61</v>
      </c>
      <c r="C53" s="34">
        <v>86.87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14.08</v>
      </c>
      <c r="K53" s="37">
        <v>14.08</v>
      </c>
      <c r="L53" s="37">
        <v>14.43</v>
      </c>
      <c r="M53">
        <v>82.83</v>
      </c>
      <c r="N53">
        <v>270.87</v>
      </c>
      <c r="O53">
        <v>100.88</v>
      </c>
      <c r="P53">
        <v>0.93</v>
      </c>
      <c r="Q53">
        <v>27.14</v>
      </c>
      <c r="R53" s="93">
        <v>32.5</v>
      </c>
      <c r="S53" s="93">
        <v>32.5</v>
      </c>
      <c r="T53" s="93">
        <v>32.5</v>
      </c>
      <c r="U53">
        <v>1.18</v>
      </c>
      <c r="V53">
        <v>139.42522500000001</v>
      </c>
      <c r="W53">
        <v>1.67</v>
      </c>
      <c r="X53">
        <v>17.5</v>
      </c>
      <c r="Y53">
        <v>5.84</v>
      </c>
      <c r="Z53">
        <v>5.83</v>
      </c>
      <c r="AA53">
        <v>230</v>
      </c>
      <c r="AB53">
        <v>46</v>
      </c>
      <c r="AC53">
        <v>83.44</v>
      </c>
      <c r="AD53">
        <v>43.74</v>
      </c>
      <c r="AE53">
        <v>89</v>
      </c>
      <c r="AF53">
        <v>44</v>
      </c>
      <c r="AG53">
        <v>5.34</v>
      </c>
      <c r="AH53">
        <v>13.33</v>
      </c>
      <c r="AI53">
        <v>13.33</v>
      </c>
      <c r="AJ53">
        <v>22.15</v>
      </c>
      <c r="AK53">
        <v>182</v>
      </c>
      <c r="AL53">
        <v>78</v>
      </c>
    </row>
    <row r="54" spans="1:38">
      <c r="A54" t="s">
        <v>96</v>
      </c>
      <c r="B54" s="34">
        <v>260.61</v>
      </c>
      <c r="C54" s="34">
        <v>86.87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14.08</v>
      </c>
      <c r="K54" s="37">
        <v>14.08</v>
      </c>
      <c r="L54" s="37">
        <v>14.43</v>
      </c>
      <c r="M54">
        <v>82.83</v>
      </c>
      <c r="N54">
        <v>270.87</v>
      </c>
      <c r="O54">
        <v>100.88</v>
      </c>
      <c r="P54">
        <v>0.93</v>
      </c>
      <c r="Q54">
        <v>27.1</v>
      </c>
      <c r="R54" s="93">
        <v>32.5</v>
      </c>
      <c r="S54" s="93">
        <v>32.5</v>
      </c>
      <c r="T54" s="93">
        <v>32.5</v>
      </c>
      <c r="U54">
        <v>1.18</v>
      </c>
      <c r="V54">
        <v>137.28396499999999</v>
      </c>
      <c r="W54">
        <v>1.67</v>
      </c>
      <c r="X54">
        <v>17.5</v>
      </c>
      <c r="Y54">
        <v>5.84</v>
      </c>
      <c r="Z54">
        <v>5.83</v>
      </c>
      <c r="AA54">
        <v>230</v>
      </c>
      <c r="AB54">
        <v>46</v>
      </c>
      <c r="AC54">
        <v>82.03</v>
      </c>
      <c r="AD54">
        <v>43.13</v>
      </c>
      <c r="AE54">
        <v>89</v>
      </c>
      <c r="AF54">
        <v>44</v>
      </c>
      <c r="AG54">
        <v>5.34</v>
      </c>
      <c r="AH54">
        <v>13.33</v>
      </c>
      <c r="AI54">
        <v>13.33</v>
      </c>
      <c r="AJ54">
        <v>22.15</v>
      </c>
      <c r="AK54">
        <v>182</v>
      </c>
      <c r="AL54">
        <v>78</v>
      </c>
    </row>
    <row r="55" spans="1:38">
      <c r="A55" t="s">
        <v>97</v>
      </c>
      <c r="B55" s="34">
        <v>260.61</v>
      </c>
      <c r="C55" s="34">
        <v>57.42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14.05</v>
      </c>
      <c r="K55" s="37">
        <v>14.05</v>
      </c>
      <c r="L55" s="37">
        <v>14.4</v>
      </c>
      <c r="M55">
        <v>67.42</v>
      </c>
      <c r="N55">
        <v>231.14</v>
      </c>
      <c r="O55">
        <v>84.75</v>
      </c>
      <c r="P55">
        <v>1.0900000000000001</v>
      </c>
      <c r="Q55">
        <v>29.66</v>
      </c>
      <c r="R55" s="93">
        <v>32.5</v>
      </c>
      <c r="S55" s="93">
        <v>32.5</v>
      </c>
      <c r="T55" s="93">
        <v>32.5</v>
      </c>
      <c r="U55">
        <v>1.22</v>
      </c>
      <c r="V55">
        <v>133.94554600000001</v>
      </c>
      <c r="W55">
        <v>1.67</v>
      </c>
      <c r="X55">
        <v>17.5</v>
      </c>
      <c r="Y55">
        <v>5.84</v>
      </c>
      <c r="Z55">
        <v>5.83</v>
      </c>
      <c r="AA55">
        <v>230</v>
      </c>
      <c r="AB55">
        <v>46</v>
      </c>
      <c r="AC55">
        <v>81.02</v>
      </c>
      <c r="AD55">
        <v>40.909999999999997</v>
      </c>
      <c r="AE55">
        <v>89</v>
      </c>
      <c r="AF55">
        <v>44</v>
      </c>
      <c r="AG55">
        <v>5.34</v>
      </c>
      <c r="AH55">
        <v>13.33</v>
      </c>
      <c r="AI55">
        <v>13.33</v>
      </c>
      <c r="AJ55">
        <v>21.19</v>
      </c>
      <c r="AK55">
        <v>186</v>
      </c>
      <c r="AL55">
        <v>79</v>
      </c>
    </row>
    <row r="56" spans="1:38">
      <c r="A56" t="s">
        <v>98</v>
      </c>
      <c r="B56" s="34">
        <v>260.61</v>
      </c>
      <c r="C56" s="34">
        <v>57.42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13.96</v>
      </c>
      <c r="K56" s="37">
        <v>13.96</v>
      </c>
      <c r="L56" s="37">
        <v>14.32</v>
      </c>
      <c r="M56">
        <v>67.42</v>
      </c>
      <c r="N56">
        <v>192.62</v>
      </c>
      <c r="O56">
        <v>62.6</v>
      </c>
      <c r="P56">
        <v>1.0900000000000001</v>
      </c>
      <c r="Q56">
        <v>29.61</v>
      </c>
      <c r="R56" s="93">
        <v>32.5</v>
      </c>
      <c r="S56" s="93">
        <v>32.5</v>
      </c>
      <c r="T56" s="93">
        <v>32.5</v>
      </c>
      <c r="U56">
        <v>1.22</v>
      </c>
      <c r="V56">
        <v>129.809021</v>
      </c>
      <c r="W56">
        <v>1.67</v>
      </c>
      <c r="X56">
        <v>17.5</v>
      </c>
      <c r="Y56">
        <v>5.84</v>
      </c>
      <c r="Z56">
        <v>5.83</v>
      </c>
      <c r="AA56">
        <v>230</v>
      </c>
      <c r="AB56">
        <v>46</v>
      </c>
      <c r="AC56">
        <v>79.650000000000006</v>
      </c>
      <c r="AD56">
        <v>40.01</v>
      </c>
      <c r="AE56">
        <v>88</v>
      </c>
      <c r="AF56">
        <v>44</v>
      </c>
      <c r="AG56">
        <v>5.34</v>
      </c>
      <c r="AH56">
        <v>13.33</v>
      </c>
      <c r="AI56">
        <v>13.33</v>
      </c>
      <c r="AJ56">
        <v>21.19</v>
      </c>
      <c r="AK56">
        <v>182</v>
      </c>
      <c r="AL56">
        <v>78</v>
      </c>
    </row>
    <row r="57" spans="1:38">
      <c r="A57" t="s">
        <v>99</v>
      </c>
      <c r="B57" s="34">
        <v>260.61</v>
      </c>
      <c r="C57" s="34">
        <v>57.42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13.61</v>
      </c>
      <c r="K57" s="37">
        <v>13.61</v>
      </c>
      <c r="L57" s="37">
        <v>13.95</v>
      </c>
      <c r="M57">
        <v>67.42</v>
      </c>
      <c r="N57">
        <v>211.88</v>
      </c>
      <c r="O57">
        <v>48.16</v>
      </c>
      <c r="P57">
        <v>1.0900000000000001</v>
      </c>
      <c r="Q57">
        <v>29.33</v>
      </c>
      <c r="R57" s="93">
        <v>32.5</v>
      </c>
      <c r="S57" s="93">
        <v>32.5</v>
      </c>
      <c r="T57" s="93">
        <v>32.5</v>
      </c>
      <c r="U57">
        <v>1.22</v>
      </c>
      <c r="V57">
        <v>127.317373</v>
      </c>
      <c r="W57">
        <v>1.67</v>
      </c>
      <c r="X57">
        <v>17.5</v>
      </c>
      <c r="Y57">
        <v>5.84</v>
      </c>
      <c r="Z57">
        <v>5.83</v>
      </c>
      <c r="AA57">
        <v>230</v>
      </c>
      <c r="AB57">
        <v>46</v>
      </c>
      <c r="AC57">
        <v>76.98</v>
      </c>
      <c r="AD57">
        <v>37.6</v>
      </c>
      <c r="AE57">
        <v>85</v>
      </c>
      <c r="AF57">
        <v>42</v>
      </c>
      <c r="AG57">
        <v>5.34</v>
      </c>
      <c r="AH57">
        <v>13.33</v>
      </c>
      <c r="AI57">
        <v>13.33</v>
      </c>
      <c r="AJ57">
        <v>21.19</v>
      </c>
      <c r="AK57">
        <v>175</v>
      </c>
      <c r="AL57">
        <v>75</v>
      </c>
    </row>
    <row r="58" spans="1:38">
      <c r="A58" t="s">
        <v>100</v>
      </c>
      <c r="B58" s="34">
        <v>260.61</v>
      </c>
      <c r="C58" s="34">
        <v>57.42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13.14</v>
      </c>
      <c r="K58" s="37">
        <v>13.14</v>
      </c>
      <c r="L58" s="37">
        <v>13.47</v>
      </c>
      <c r="M58">
        <v>67.42</v>
      </c>
      <c r="N58">
        <v>250.41</v>
      </c>
      <c r="O58">
        <v>48.16</v>
      </c>
      <c r="P58">
        <v>1.0900000000000001</v>
      </c>
      <c r="Q58">
        <v>29.09</v>
      </c>
      <c r="R58" s="93">
        <v>32.5</v>
      </c>
      <c r="S58" s="93">
        <v>32.5</v>
      </c>
      <c r="T58" s="93">
        <v>32.5</v>
      </c>
      <c r="U58">
        <v>1.22</v>
      </c>
      <c r="V58">
        <v>121.76956300000001</v>
      </c>
      <c r="W58">
        <v>1.67</v>
      </c>
      <c r="X58">
        <v>17.5</v>
      </c>
      <c r="Y58">
        <v>5.84</v>
      </c>
      <c r="Z58">
        <v>5.83</v>
      </c>
      <c r="AA58">
        <v>230</v>
      </c>
      <c r="AB58">
        <v>46</v>
      </c>
      <c r="AC58">
        <v>75</v>
      </c>
      <c r="AD58">
        <v>36.369999999999997</v>
      </c>
      <c r="AE58">
        <v>81</v>
      </c>
      <c r="AF58">
        <v>41</v>
      </c>
      <c r="AG58">
        <v>5.34</v>
      </c>
      <c r="AH58">
        <v>13.33</v>
      </c>
      <c r="AI58">
        <v>13.33</v>
      </c>
      <c r="AJ58">
        <v>21.19</v>
      </c>
      <c r="AK58">
        <v>172</v>
      </c>
      <c r="AL58">
        <v>73</v>
      </c>
    </row>
    <row r="59" spans="1:38">
      <c r="A59" t="s">
        <v>101</v>
      </c>
      <c r="B59" s="34">
        <v>260.61</v>
      </c>
      <c r="C59" s="34">
        <v>57.42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12.53</v>
      </c>
      <c r="K59" s="37">
        <v>12.53</v>
      </c>
      <c r="L59" s="37">
        <v>12.84</v>
      </c>
      <c r="M59">
        <v>67.42</v>
      </c>
      <c r="N59">
        <v>270.87</v>
      </c>
      <c r="O59">
        <v>48.16</v>
      </c>
      <c r="P59">
        <v>1.0900000000000001</v>
      </c>
      <c r="Q59">
        <v>28.73</v>
      </c>
      <c r="R59" s="93">
        <v>32.5</v>
      </c>
      <c r="S59" s="93">
        <v>32.5</v>
      </c>
      <c r="T59" s="93">
        <v>32.5</v>
      </c>
      <c r="U59">
        <v>1.22</v>
      </c>
      <c r="V59">
        <v>115.968695</v>
      </c>
      <c r="W59">
        <v>1.71</v>
      </c>
      <c r="X59">
        <v>17.5</v>
      </c>
      <c r="Y59">
        <v>5.84</v>
      </c>
      <c r="Z59">
        <v>5.83</v>
      </c>
      <c r="AA59">
        <v>221.97</v>
      </c>
      <c r="AB59">
        <v>44.39</v>
      </c>
      <c r="AC59">
        <v>73.180000000000007</v>
      </c>
      <c r="AD59">
        <v>34.270000000000003</v>
      </c>
      <c r="AE59">
        <v>79</v>
      </c>
      <c r="AF59">
        <v>39</v>
      </c>
      <c r="AG59">
        <v>5.34</v>
      </c>
      <c r="AH59">
        <v>13.33</v>
      </c>
      <c r="AI59">
        <v>13.33</v>
      </c>
      <c r="AJ59">
        <v>21.19</v>
      </c>
      <c r="AK59">
        <v>165</v>
      </c>
      <c r="AL59">
        <v>70</v>
      </c>
    </row>
    <row r="60" spans="1:38">
      <c r="A60" t="s">
        <v>102</v>
      </c>
      <c r="B60" s="34">
        <v>260.61</v>
      </c>
      <c r="C60" s="34">
        <v>57.42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11.9</v>
      </c>
      <c r="K60" s="37">
        <v>11.9</v>
      </c>
      <c r="L60" s="37">
        <v>12.2</v>
      </c>
      <c r="M60">
        <v>67.42</v>
      </c>
      <c r="N60">
        <v>270.87</v>
      </c>
      <c r="O60">
        <v>55.86</v>
      </c>
      <c r="P60">
        <v>1.0900000000000001</v>
      </c>
      <c r="Q60">
        <v>28.13</v>
      </c>
      <c r="R60" s="93">
        <v>32.5</v>
      </c>
      <c r="S60" s="93">
        <v>32.5</v>
      </c>
      <c r="T60" s="93">
        <v>32.5</v>
      </c>
      <c r="U60">
        <v>1.22</v>
      </c>
      <c r="V60">
        <v>109.175061</v>
      </c>
      <c r="W60">
        <v>1.71</v>
      </c>
      <c r="X60">
        <v>17.5</v>
      </c>
      <c r="Y60">
        <v>5.84</v>
      </c>
      <c r="Z60">
        <v>5.83</v>
      </c>
      <c r="AA60">
        <v>213.73</v>
      </c>
      <c r="AB60">
        <v>42.74</v>
      </c>
      <c r="AC60">
        <v>69.709999999999994</v>
      </c>
      <c r="AD60">
        <v>32.549999999999997</v>
      </c>
      <c r="AE60">
        <v>75</v>
      </c>
      <c r="AF60">
        <v>37</v>
      </c>
      <c r="AG60">
        <v>5.34</v>
      </c>
      <c r="AH60">
        <v>13.33</v>
      </c>
      <c r="AI60">
        <v>13.33</v>
      </c>
      <c r="AJ60">
        <v>21.19</v>
      </c>
      <c r="AK60">
        <v>154</v>
      </c>
      <c r="AL60">
        <v>66</v>
      </c>
    </row>
    <row r="61" spans="1:38">
      <c r="A61" t="s">
        <v>103</v>
      </c>
      <c r="B61" s="34">
        <v>260.61</v>
      </c>
      <c r="C61" s="34">
        <v>76.36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11.14</v>
      </c>
      <c r="K61" s="37">
        <v>11.14</v>
      </c>
      <c r="L61" s="37">
        <v>11.41</v>
      </c>
      <c r="M61">
        <v>67.42</v>
      </c>
      <c r="N61">
        <v>270.87</v>
      </c>
      <c r="O61">
        <v>65.489999999999995</v>
      </c>
      <c r="P61">
        <v>1.0900000000000001</v>
      </c>
      <c r="Q61">
        <v>25.74</v>
      </c>
      <c r="R61" s="93">
        <v>32.5</v>
      </c>
      <c r="S61" s="93">
        <v>32.5</v>
      </c>
      <c r="T61" s="93">
        <v>32.5</v>
      </c>
      <c r="U61">
        <v>1.22</v>
      </c>
      <c r="V61">
        <v>101.65145200000001</v>
      </c>
      <c r="W61">
        <v>1.71</v>
      </c>
      <c r="X61">
        <v>17.5</v>
      </c>
      <c r="Y61">
        <v>5.84</v>
      </c>
      <c r="Z61">
        <v>5.83</v>
      </c>
      <c r="AA61">
        <v>202.78</v>
      </c>
      <c r="AB61">
        <v>40.549999999999997</v>
      </c>
      <c r="AC61">
        <v>65.319999999999993</v>
      </c>
      <c r="AD61">
        <v>33.270000000000003</v>
      </c>
      <c r="AE61">
        <v>71</v>
      </c>
      <c r="AF61">
        <v>36</v>
      </c>
      <c r="AG61">
        <v>5.34</v>
      </c>
      <c r="AH61">
        <v>13.33</v>
      </c>
      <c r="AI61">
        <v>13.33</v>
      </c>
      <c r="AJ61">
        <v>21.19</v>
      </c>
      <c r="AK61">
        <v>151</v>
      </c>
      <c r="AL61">
        <v>64</v>
      </c>
    </row>
    <row r="62" spans="1:38">
      <c r="A62" t="s">
        <v>104</v>
      </c>
      <c r="B62" s="34">
        <v>260.61</v>
      </c>
      <c r="C62" s="34">
        <v>76.36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10.29</v>
      </c>
      <c r="K62" s="37">
        <v>10.29</v>
      </c>
      <c r="L62" s="37">
        <v>10.55</v>
      </c>
      <c r="M62">
        <v>67.42</v>
      </c>
      <c r="N62">
        <v>270.87</v>
      </c>
      <c r="O62">
        <v>67.42</v>
      </c>
      <c r="P62">
        <v>1.0900000000000001</v>
      </c>
      <c r="Q62">
        <v>25.68</v>
      </c>
      <c r="R62" s="93">
        <v>32.5</v>
      </c>
      <c r="S62" s="93">
        <v>32.5</v>
      </c>
      <c r="T62" s="93">
        <v>32.5</v>
      </c>
      <c r="U62">
        <v>1.22</v>
      </c>
      <c r="V62">
        <v>93.018281000000002</v>
      </c>
      <c r="W62">
        <v>1.71</v>
      </c>
      <c r="X62">
        <v>17.5</v>
      </c>
      <c r="Y62">
        <v>5.84</v>
      </c>
      <c r="Z62">
        <v>5.83</v>
      </c>
      <c r="AA62">
        <v>190.15</v>
      </c>
      <c r="AB62">
        <v>38.03</v>
      </c>
      <c r="AC62">
        <v>60.55</v>
      </c>
      <c r="AD62">
        <v>31.55</v>
      </c>
      <c r="AE62">
        <v>65</v>
      </c>
      <c r="AF62">
        <v>32</v>
      </c>
      <c r="AG62">
        <v>5.34</v>
      </c>
      <c r="AH62">
        <v>13.33</v>
      </c>
      <c r="AI62">
        <v>13.33</v>
      </c>
      <c r="AJ62">
        <v>21.19</v>
      </c>
      <c r="AK62">
        <v>140</v>
      </c>
      <c r="AL62">
        <v>60</v>
      </c>
    </row>
    <row r="63" spans="1:38">
      <c r="A63" t="s">
        <v>105</v>
      </c>
      <c r="B63" s="34">
        <v>260.61</v>
      </c>
      <c r="C63" s="34">
        <v>76.36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9.36</v>
      </c>
      <c r="K63" s="37">
        <v>9.36</v>
      </c>
      <c r="L63" s="37">
        <v>9.6</v>
      </c>
      <c r="M63">
        <v>67.42</v>
      </c>
      <c r="N63">
        <v>270.87</v>
      </c>
      <c r="O63">
        <v>78.97</v>
      </c>
      <c r="P63">
        <v>1.0900000000000001</v>
      </c>
      <c r="Q63">
        <v>22.58</v>
      </c>
      <c r="R63" s="93">
        <v>32.5</v>
      </c>
      <c r="S63" s="93">
        <v>32.5</v>
      </c>
      <c r="T63" s="93">
        <v>32.5</v>
      </c>
      <c r="U63">
        <v>1.3</v>
      </c>
      <c r="V63">
        <v>84.521372</v>
      </c>
      <c r="W63">
        <v>1.71</v>
      </c>
      <c r="X63">
        <v>17.5</v>
      </c>
      <c r="Y63">
        <v>5.84</v>
      </c>
      <c r="Z63">
        <v>5.83</v>
      </c>
      <c r="AA63">
        <v>177.07</v>
      </c>
      <c r="AB63">
        <v>35.409999999999997</v>
      </c>
      <c r="AC63">
        <v>56.14</v>
      </c>
      <c r="AD63">
        <v>29.34</v>
      </c>
      <c r="AE63">
        <v>58</v>
      </c>
      <c r="AF63">
        <v>29</v>
      </c>
      <c r="AG63">
        <v>6.66</v>
      </c>
      <c r="AH63">
        <v>13.33</v>
      </c>
      <c r="AI63">
        <v>13.33</v>
      </c>
      <c r="AJ63">
        <v>21.19</v>
      </c>
      <c r="AK63">
        <v>126</v>
      </c>
      <c r="AL63">
        <v>54</v>
      </c>
    </row>
    <row r="64" spans="1:38">
      <c r="A64" t="s">
        <v>106</v>
      </c>
      <c r="B64" s="34">
        <v>260.61</v>
      </c>
      <c r="C64" s="34">
        <v>76.36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8.35</v>
      </c>
      <c r="K64" s="37">
        <v>8.35</v>
      </c>
      <c r="L64" s="37">
        <v>8.56</v>
      </c>
      <c r="M64">
        <v>67.42</v>
      </c>
      <c r="N64">
        <v>270.87</v>
      </c>
      <c r="O64">
        <v>84.75</v>
      </c>
      <c r="P64">
        <v>1.0900000000000001</v>
      </c>
      <c r="Q64">
        <v>22.54</v>
      </c>
      <c r="R64" s="93">
        <v>32.5</v>
      </c>
      <c r="S64" s="93">
        <v>32.5</v>
      </c>
      <c r="T64" s="93">
        <v>32.5</v>
      </c>
      <c r="U64">
        <v>1.3</v>
      </c>
      <c r="V64">
        <v>74.340654000000001</v>
      </c>
      <c r="W64">
        <v>1.71</v>
      </c>
      <c r="X64">
        <v>17.5</v>
      </c>
      <c r="Y64">
        <v>5.84</v>
      </c>
      <c r="Z64">
        <v>5.83</v>
      </c>
      <c r="AA64">
        <v>162.68</v>
      </c>
      <c r="AB64">
        <v>32.54</v>
      </c>
      <c r="AC64">
        <v>51.32</v>
      </c>
      <c r="AD64">
        <v>27.02</v>
      </c>
      <c r="AE64">
        <v>51</v>
      </c>
      <c r="AF64">
        <v>26</v>
      </c>
      <c r="AG64">
        <v>6.66</v>
      </c>
      <c r="AH64">
        <v>13.33</v>
      </c>
      <c r="AI64">
        <v>13.33</v>
      </c>
      <c r="AJ64">
        <v>21.19</v>
      </c>
      <c r="AK64">
        <v>112</v>
      </c>
      <c r="AL64">
        <v>48</v>
      </c>
    </row>
    <row r="65" spans="1:38">
      <c r="A65" t="s">
        <v>107</v>
      </c>
      <c r="B65" s="34">
        <v>260.61</v>
      </c>
      <c r="C65" s="34">
        <v>76.36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6.03</v>
      </c>
      <c r="K65" s="37">
        <v>6.03</v>
      </c>
      <c r="L65" s="37">
        <v>6.18</v>
      </c>
      <c r="M65">
        <v>82.83</v>
      </c>
      <c r="N65">
        <v>270.87</v>
      </c>
      <c r="O65">
        <v>88.61</v>
      </c>
      <c r="P65">
        <v>1.0900000000000001</v>
      </c>
      <c r="Q65">
        <v>22.16</v>
      </c>
      <c r="R65" s="93">
        <v>32.5</v>
      </c>
      <c r="S65" s="93">
        <v>32.5</v>
      </c>
      <c r="T65" s="93">
        <v>32.5</v>
      </c>
      <c r="U65">
        <v>1.3</v>
      </c>
      <c r="V65">
        <v>63.683019000000002</v>
      </c>
      <c r="W65">
        <v>1.71</v>
      </c>
      <c r="X65">
        <v>17.5</v>
      </c>
      <c r="Y65">
        <v>5.84</v>
      </c>
      <c r="Z65">
        <v>5.83</v>
      </c>
      <c r="AA65">
        <v>133.44999999999999</v>
      </c>
      <c r="AB65">
        <v>26.69</v>
      </c>
      <c r="AC65">
        <v>45.8</v>
      </c>
      <c r="AD65">
        <v>24.31</v>
      </c>
      <c r="AE65">
        <v>45</v>
      </c>
      <c r="AF65">
        <v>23</v>
      </c>
      <c r="AG65">
        <v>6.66</v>
      </c>
      <c r="AH65">
        <v>13.33</v>
      </c>
      <c r="AI65">
        <v>13.33</v>
      </c>
      <c r="AJ65">
        <v>22.15</v>
      </c>
      <c r="AK65">
        <v>98</v>
      </c>
      <c r="AL65">
        <v>42</v>
      </c>
    </row>
    <row r="66" spans="1:38">
      <c r="A66" t="s">
        <v>108</v>
      </c>
      <c r="B66" s="34">
        <v>260.61</v>
      </c>
      <c r="C66" s="34">
        <v>76.36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5.33</v>
      </c>
      <c r="K66" s="37">
        <v>5.33</v>
      </c>
      <c r="L66" s="37">
        <v>5.46</v>
      </c>
      <c r="M66">
        <v>82.83</v>
      </c>
      <c r="N66">
        <v>270.87</v>
      </c>
      <c r="O66">
        <v>88.61</v>
      </c>
      <c r="P66">
        <v>1.0900000000000001</v>
      </c>
      <c r="Q66">
        <v>22.21</v>
      </c>
      <c r="R66" s="93">
        <v>32.5</v>
      </c>
      <c r="S66" s="93">
        <v>32.5</v>
      </c>
      <c r="T66" s="93">
        <v>32.5</v>
      </c>
      <c r="U66">
        <v>1.3</v>
      </c>
      <c r="V66">
        <v>51.983953</v>
      </c>
      <c r="W66">
        <v>1.71</v>
      </c>
      <c r="X66">
        <v>17.5</v>
      </c>
      <c r="Y66">
        <v>5.84</v>
      </c>
      <c r="Z66">
        <v>5.83</v>
      </c>
      <c r="AA66">
        <v>116.08</v>
      </c>
      <c r="AB66">
        <v>23.21</v>
      </c>
      <c r="AC66">
        <v>39.369999999999997</v>
      </c>
      <c r="AD66">
        <v>21.04</v>
      </c>
      <c r="AE66">
        <v>39</v>
      </c>
      <c r="AF66">
        <v>19</v>
      </c>
      <c r="AG66">
        <v>6.66</v>
      </c>
      <c r="AH66">
        <v>13.33</v>
      </c>
      <c r="AI66">
        <v>13.33</v>
      </c>
      <c r="AJ66">
        <v>22.15</v>
      </c>
      <c r="AK66">
        <v>84</v>
      </c>
      <c r="AL66">
        <v>36</v>
      </c>
    </row>
    <row r="67" spans="1:38">
      <c r="A67" t="s">
        <v>109</v>
      </c>
      <c r="B67" s="34">
        <v>260.61</v>
      </c>
      <c r="C67" s="34">
        <v>86.87</v>
      </c>
      <c r="D67" s="93">
        <f t="shared" si="0"/>
        <v>84.95</v>
      </c>
      <c r="E67" s="34">
        <v>0</v>
      </c>
      <c r="F67" s="34"/>
      <c r="G67" s="34"/>
      <c r="H67" s="34"/>
      <c r="I67" s="34"/>
      <c r="J67" s="37">
        <v>4.38</v>
      </c>
      <c r="K67" s="37">
        <v>4.38</v>
      </c>
      <c r="L67" s="37">
        <v>4.5</v>
      </c>
      <c r="M67">
        <v>82.83</v>
      </c>
      <c r="N67">
        <v>270.87</v>
      </c>
      <c r="O67">
        <v>100.88</v>
      </c>
      <c r="P67">
        <v>1.0900000000000001</v>
      </c>
      <c r="Q67">
        <v>22.04</v>
      </c>
      <c r="R67" s="93">
        <v>33</v>
      </c>
      <c r="S67" s="93">
        <v>26</v>
      </c>
      <c r="T67" s="93">
        <v>25.95</v>
      </c>
      <c r="U67">
        <v>1.3</v>
      </c>
      <c r="V67">
        <v>40.158358</v>
      </c>
      <c r="W67">
        <v>1.71</v>
      </c>
      <c r="X67">
        <v>17.5</v>
      </c>
      <c r="Y67">
        <v>5.84</v>
      </c>
      <c r="Z67">
        <v>5.83</v>
      </c>
      <c r="AA67">
        <v>99.85</v>
      </c>
      <c r="AB67">
        <v>19.97</v>
      </c>
      <c r="AC67">
        <v>32.33</v>
      </c>
      <c r="AD67">
        <v>17</v>
      </c>
      <c r="AE67">
        <v>31</v>
      </c>
      <c r="AF67">
        <v>16</v>
      </c>
      <c r="AG67">
        <v>6.66</v>
      </c>
      <c r="AH67">
        <v>13.33</v>
      </c>
      <c r="AI67">
        <v>13.33</v>
      </c>
      <c r="AJ67">
        <v>23.11</v>
      </c>
      <c r="AK67">
        <v>70</v>
      </c>
      <c r="AL67">
        <v>30</v>
      </c>
    </row>
    <row r="68" spans="1:38">
      <c r="A68" t="s">
        <v>110</v>
      </c>
      <c r="B68" s="34">
        <v>260.61</v>
      </c>
      <c r="C68" s="34">
        <v>86.87</v>
      </c>
      <c r="D68" s="93">
        <f t="shared" ref="D68:D98" si="1">R68+S68+T68</f>
        <v>50.79</v>
      </c>
      <c r="E68" s="34">
        <v>0</v>
      </c>
      <c r="F68" s="34"/>
      <c r="G68" s="34"/>
      <c r="H68" s="34"/>
      <c r="I68" s="34"/>
      <c r="J68" s="37">
        <v>3.33</v>
      </c>
      <c r="K68" s="37">
        <v>3.33</v>
      </c>
      <c r="L68" s="37">
        <v>3.42</v>
      </c>
      <c r="M68">
        <v>82.83</v>
      </c>
      <c r="N68">
        <v>270.87</v>
      </c>
      <c r="O68">
        <v>100.88</v>
      </c>
      <c r="P68">
        <v>1.0900000000000001</v>
      </c>
      <c r="Q68">
        <v>21.91</v>
      </c>
      <c r="R68" s="93">
        <v>24.58</v>
      </c>
      <c r="S68" s="93">
        <v>12.7</v>
      </c>
      <c r="T68" s="93">
        <v>13.51</v>
      </c>
      <c r="U68">
        <v>1.3</v>
      </c>
      <c r="V68">
        <v>28.556622000000001</v>
      </c>
      <c r="W68">
        <v>1.71</v>
      </c>
      <c r="X68">
        <v>17.5</v>
      </c>
      <c r="Y68">
        <v>5.84</v>
      </c>
      <c r="Z68">
        <v>5.83</v>
      </c>
      <c r="AA68">
        <v>82.62</v>
      </c>
      <c r="AB68">
        <v>16.52</v>
      </c>
      <c r="AC68">
        <v>24.9</v>
      </c>
      <c r="AD68">
        <v>13.08</v>
      </c>
      <c r="AE68">
        <v>25</v>
      </c>
      <c r="AF68">
        <v>12</v>
      </c>
      <c r="AG68">
        <v>6.66</v>
      </c>
      <c r="AH68">
        <v>13.33</v>
      </c>
      <c r="AI68">
        <v>13.33</v>
      </c>
      <c r="AJ68">
        <v>23.11</v>
      </c>
      <c r="AK68">
        <v>56</v>
      </c>
      <c r="AL68">
        <v>24</v>
      </c>
    </row>
    <row r="69" spans="1:38">
      <c r="A69" t="s">
        <v>111</v>
      </c>
      <c r="B69" s="34">
        <v>260.61</v>
      </c>
      <c r="C69" s="34">
        <v>86.87</v>
      </c>
      <c r="D69" s="93">
        <f t="shared" si="1"/>
        <v>16.350000000000001</v>
      </c>
      <c r="E69" s="34">
        <v>0</v>
      </c>
      <c r="F69" s="34"/>
      <c r="G69" s="34"/>
      <c r="H69" s="34"/>
      <c r="I69" s="34"/>
      <c r="J69" s="37">
        <v>2.29</v>
      </c>
      <c r="K69" s="37">
        <v>2.29</v>
      </c>
      <c r="L69" s="37">
        <v>2.35</v>
      </c>
      <c r="M69">
        <v>82.83</v>
      </c>
      <c r="N69">
        <v>270.87</v>
      </c>
      <c r="O69">
        <v>100.88</v>
      </c>
      <c r="P69">
        <v>1.0900000000000001</v>
      </c>
      <c r="Q69">
        <v>23.39</v>
      </c>
      <c r="R69" s="93">
        <v>10</v>
      </c>
      <c r="S69" s="93">
        <v>4.3</v>
      </c>
      <c r="T69" s="93">
        <v>2.0499999999999998</v>
      </c>
      <c r="U69">
        <v>1.3</v>
      </c>
      <c r="V69">
        <v>18.414836000000001</v>
      </c>
      <c r="W69">
        <v>1.71</v>
      </c>
      <c r="X69">
        <v>17.5</v>
      </c>
      <c r="Y69">
        <v>5.84</v>
      </c>
      <c r="Z69">
        <v>5.83</v>
      </c>
      <c r="AA69">
        <v>65.78</v>
      </c>
      <c r="AB69">
        <v>13.16</v>
      </c>
      <c r="AC69">
        <v>16.96</v>
      </c>
      <c r="AD69">
        <v>11</v>
      </c>
      <c r="AE69">
        <v>18</v>
      </c>
      <c r="AF69">
        <v>9</v>
      </c>
      <c r="AG69">
        <v>6.66</v>
      </c>
      <c r="AH69">
        <v>13.33</v>
      </c>
      <c r="AI69">
        <v>13.33</v>
      </c>
      <c r="AJ69">
        <v>23.11</v>
      </c>
      <c r="AK69">
        <v>42</v>
      </c>
      <c r="AL69">
        <v>18</v>
      </c>
    </row>
    <row r="70" spans="1:38">
      <c r="A70" t="s">
        <v>112</v>
      </c>
      <c r="B70" s="34">
        <v>260.61</v>
      </c>
      <c r="C70" s="34">
        <v>86.87</v>
      </c>
      <c r="D70" s="93">
        <f t="shared" si="1"/>
        <v>2.7</v>
      </c>
      <c r="E70" s="34">
        <v>0</v>
      </c>
      <c r="F70" s="34"/>
      <c r="G70" s="34"/>
      <c r="H70" s="34"/>
      <c r="I70" s="34"/>
      <c r="J70" s="37">
        <v>1.38</v>
      </c>
      <c r="K70" s="37">
        <v>1.38</v>
      </c>
      <c r="L70" s="37">
        <v>1.41</v>
      </c>
      <c r="M70">
        <v>82.83</v>
      </c>
      <c r="N70">
        <v>270.87</v>
      </c>
      <c r="O70">
        <v>100.88</v>
      </c>
      <c r="P70">
        <v>1.0900000000000001</v>
      </c>
      <c r="Q70">
        <v>23.3</v>
      </c>
      <c r="R70" s="93">
        <v>1</v>
      </c>
      <c r="S70" s="93">
        <v>0.7</v>
      </c>
      <c r="T70" s="93">
        <v>1</v>
      </c>
      <c r="U70">
        <v>1.3</v>
      </c>
      <c r="V70">
        <v>10.482441</v>
      </c>
      <c r="W70">
        <v>1.71</v>
      </c>
      <c r="X70">
        <v>17.5</v>
      </c>
      <c r="Y70">
        <v>5.84</v>
      </c>
      <c r="Z70">
        <v>5.83</v>
      </c>
      <c r="AA70">
        <v>50.47</v>
      </c>
      <c r="AB70">
        <v>10.09</v>
      </c>
      <c r="AC70">
        <v>9.01</v>
      </c>
      <c r="AD70">
        <v>7</v>
      </c>
      <c r="AE70">
        <v>11</v>
      </c>
      <c r="AF70">
        <v>6</v>
      </c>
      <c r="AG70">
        <v>6.66</v>
      </c>
      <c r="AH70">
        <v>13.33</v>
      </c>
      <c r="AI70">
        <v>13.33</v>
      </c>
      <c r="AJ70">
        <v>23.11</v>
      </c>
      <c r="AK70">
        <v>25</v>
      </c>
      <c r="AL70">
        <v>10</v>
      </c>
    </row>
    <row r="71" spans="1:38">
      <c r="A71" t="s">
        <v>113</v>
      </c>
      <c r="B71" s="34">
        <v>260.61</v>
      </c>
      <c r="C71" s="34">
        <v>86.87</v>
      </c>
      <c r="D71" s="93">
        <f t="shared" si="1"/>
        <v>0</v>
      </c>
      <c r="E71" s="34">
        <v>0</v>
      </c>
      <c r="F71" s="34"/>
      <c r="G71" s="34"/>
      <c r="H71" s="34"/>
      <c r="I71" s="34"/>
      <c r="J71" s="37">
        <v>0.72</v>
      </c>
      <c r="K71" s="37">
        <v>0.72</v>
      </c>
      <c r="L71" s="37">
        <v>0.74</v>
      </c>
      <c r="M71">
        <v>82.83</v>
      </c>
      <c r="N71">
        <v>270.87</v>
      </c>
      <c r="O71">
        <v>100.88</v>
      </c>
      <c r="P71">
        <v>1.0900000000000001</v>
      </c>
      <c r="Q71">
        <v>23.56</v>
      </c>
      <c r="R71" s="93">
        <v>0</v>
      </c>
      <c r="S71" s="93">
        <v>0</v>
      </c>
      <c r="T71" s="93">
        <v>0</v>
      </c>
      <c r="U71">
        <v>1.38</v>
      </c>
      <c r="V71">
        <v>5.4991450000000004</v>
      </c>
      <c r="W71">
        <v>1.71</v>
      </c>
      <c r="X71">
        <v>17.5</v>
      </c>
      <c r="Y71">
        <v>5.84</v>
      </c>
      <c r="Z71">
        <v>5.83</v>
      </c>
      <c r="AA71">
        <v>33.04</v>
      </c>
      <c r="AB71">
        <v>6.61</v>
      </c>
      <c r="AC71">
        <v>1.63</v>
      </c>
      <c r="AD71">
        <v>4</v>
      </c>
      <c r="AE71">
        <v>8</v>
      </c>
      <c r="AF71">
        <v>4</v>
      </c>
      <c r="AG71">
        <v>6.66</v>
      </c>
      <c r="AH71">
        <v>13.33</v>
      </c>
      <c r="AI71">
        <v>13.33</v>
      </c>
      <c r="AJ71">
        <v>23.11</v>
      </c>
      <c r="AK71">
        <v>18</v>
      </c>
      <c r="AL71">
        <v>7</v>
      </c>
    </row>
    <row r="72" spans="1:38">
      <c r="A72" t="s">
        <v>114</v>
      </c>
      <c r="B72" s="34">
        <v>260.61</v>
      </c>
      <c r="C72" s="34">
        <v>86.87</v>
      </c>
      <c r="D72" s="93">
        <f t="shared" si="1"/>
        <v>0</v>
      </c>
      <c r="E72" s="34">
        <v>0</v>
      </c>
      <c r="F72" s="34"/>
      <c r="G72" s="34"/>
      <c r="H72" s="34"/>
      <c r="I72" s="34"/>
      <c r="J72" s="37">
        <v>0.3</v>
      </c>
      <c r="K72" s="37">
        <v>0.3</v>
      </c>
      <c r="L72" s="37">
        <v>0.31</v>
      </c>
      <c r="M72">
        <v>82.83</v>
      </c>
      <c r="N72">
        <v>270.87</v>
      </c>
      <c r="O72">
        <v>100.88</v>
      </c>
      <c r="P72">
        <v>1.0900000000000001</v>
      </c>
      <c r="Q72">
        <v>23.82</v>
      </c>
      <c r="R72" s="93">
        <v>0</v>
      </c>
      <c r="S72" s="93">
        <v>0</v>
      </c>
      <c r="T72" s="93">
        <v>0</v>
      </c>
      <c r="U72">
        <v>1.38</v>
      </c>
      <c r="V72">
        <v>1.8784689999999999</v>
      </c>
      <c r="W72">
        <v>1.71</v>
      </c>
      <c r="X72">
        <v>17.5</v>
      </c>
      <c r="Y72">
        <v>5.84</v>
      </c>
      <c r="Z72">
        <v>5.83</v>
      </c>
      <c r="AA72">
        <v>17.95</v>
      </c>
      <c r="AB72">
        <v>3.59</v>
      </c>
      <c r="AC72">
        <v>0.31</v>
      </c>
      <c r="AD72">
        <v>2</v>
      </c>
      <c r="AE72">
        <v>5</v>
      </c>
      <c r="AF72">
        <v>2</v>
      </c>
      <c r="AG72">
        <v>6.66</v>
      </c>
      <c r="AH72">
        <v>13.33</v>
      </c>
      <c r="AI72">
        <v>13.33</v>
      </c>
      <c r="AJ72">
        <v>24.08</v>
      </c>
      <c r="AK72">
        <v>7</v>
      </c>
      <c r="AL72">
        <v>3</v>
      </c>
    </row>
    <row r="73" spans="1:38">
      <c r="A73" t="s">
        <v>115</v>
      </c>
      <c r="B73" s="34">
        <v>260.61</v>
      </c>
      <c r="C73" s="34">
        <v>86.87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0.09</v>
      </c>
      <c r="K73" s="37">
        <v>0.09</v>
      </c>
      <c r="L73" s="37">
        <v>0.1</v>
      </c>
      <c r="M73">
        <v>82.83</v>
      </c>
      <c r="N73">
        <v>270.87</v>
      </c>
      <c r="O73">
        <v>100.88</v>
      </c>
      <c r="P73">
        <v>1.0900000000000001</v>
      </c>
      <c r="Q73">
        <v>23.99</v>
      </c>
      <c r="R73" s="93">
        <v>0</v>
      </c>
      <c r="S73" s="93">
        <v>0</v>
      </c>
      <c r="T73" s="93">
        <v>0</v>
      </c>
      <c r="U73">
        <v>1.38</v>
      </c>
      <c r="V73">
        <v>0.165461</v>
      </c>
      <c r="W73">
        <v>1.71</v>
      </c>
      <c r="X73">
        <v>17.5</v>
      </c>
      <c r="Y73">
        <v>5.84</v>
      </c>
      <c r="Z73">
        <v>5.83</v>
      </c>
      <c r="AA73">
        <v>6.92</v>
      </c>
      <c r="AB73">
        <v>1.38</v>
      </c>
      <c r="AC73">
        <v>0</v>
      </c>
      <c r="AD73">
        <v>1</v>
      </c>
      <c r="AE73">
        <v>1</v>
      </c>
      <c r="AF73">
        <v>1</v>
      </c>
      <c r="AG73">
        <v>6.66</v>
      </c>
      <c r="AH73">
        <v>13.33</v>
      </c>
      <c r="AI73">
        <v>13.33</v>
      </c>
      <c r="AJ73">
        <v>24.08</v>
      </c>
      <c r="AK73">
        <v>1</v>
      </c>
      <c r="AL73">
        <v>1</v>
      </c>
    </row>
    <row r="74" spans="1:38">
      <c r="A74" t="s">
        <v>116</v>
      </c>
      <c r="B74" s="34">
        <v>260.61</v>
      </c>
      <c r="C74" s="34">
        <v>86.87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0.01</v>
      </c>
      <c r="K74" s="37">
        <v>0.01</v>
      </c>
      <c r="L74" s="37">
        <v>0.01</v>
      </c>
      <c r="M74">
        <v>82.83</v>
      </c>
      <c r="N74">
        <v>270.87</v>
      </c>
      <c r="O74">
        <v>100.88</v>
      </c>
      <c r="P74">
        <v>1.0900000000000001</v>
      </c>
      <c r="Q74">
        <v>24.16</v>
      </c>
      <c r="R74" s="93">
        <v>0</v>
      </c>
      <c r="S74" s="93">
        <v>0</v>
      </c>
      <c r="T74" s="93">
        <v>0</v>
      </c>
      <c r="U74">
        <v>1.38</v>
      </c>
      <c r="V74">
        <v>0</v>
      </c>
      <c r="W74">
        <v>1.71</v>
      </c>
      <c r="X74">
        <v>17.5</v>
      </c>
      <c r="Y74">
        <v>5.84</v>
      </c>
      <c r="Z74">
        <v>5.83</v>
      </c>
      <c r="AA74">
        <v>1.32</v>
      </c>
      <c r="AB74">
        <v>0.26</v>
      </c>
      <c r="AC74">
        <v>0</v>
      </c>
      <c r="AD74">
        <v>0</v>
      </c>
      <c r="AE74">
        <v>0</v>
      </c>
      <c r="AF74">
        <v>0</v>
      </c>
      <c r="AG74">
        <v>6.66</v>
      </c>
      <c r="AH74">
        <v>13.33</v>
      </c>
      <c r="AI74">
        <v>13.33</v>
      </c>
      <c r="AJ74">
        <v>24.08</v>
      </c>
      <c r="AK74">
        <v>0</v>
      </c>
      <c r="AL74">
        <v>0</v>
      </c>
    </row>
    <row r="75" spans="1:38">
      <c r="A75" t="s">
        <v>117</v>
      </c>
      <c r="B75" s="34">
        <v>260.61</v>
      </c>
      <c r="C75" s="34">
        <v>86.87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82.83</v>
      </c>
      <c r="N75">
        <v>270.87</v>
      </c>
      <c r="O75">
        <v>100.88</v>
      </c>
      <c r="P75">
        <v>1.0900000000000001</v>
      </c>
      <c r="Q75">
        <v>24.14</v>
      </c>
      <c r="R75" s="93">
        <v>0</v>
      </c>
      <c r="S75" s="93">
        <v>0</v>
      </c>
      <c r="T75" s="93">
        <v>0</v>
      </c>
      <c r="U75">
        <v>1.45</v>
      </c>
      <c r="V75">
        <v>0</v>
      </c>
      <c r="W75">
        <v>1.71</v>
      </c>
      <c r="X75">
        <v>20</v>
      </c>
      <c r="Y75">
        <v>6.66</v>
      </c>
      <c r="Z75">
        <v>6.67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6.66</v>
      </c>
      <c r="AH75">
        <v>13.33</v>
      </c>
      <c r="AI75">
        <v>13.33</v>
      </c>
      <c r="AJ75">
        <v>25.04</v>
      </c>
      <c r="AK75">
        <v>0</v>
      </c>
      <c r="AL75">
        <v>0</v>
      </c>
    </row>
    <row r="76" spans="1:38">
      <c r="A76" t="s">
        <v>118</v>
      </c>
      <c r="B76" s="34">
        <v>260.61</v>
      </c>
      <c r="C76" s="34">
        <v>86.87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82.83</v>
      </c>
      <c r="N76">
        <v>270.87</v>
      </c>
      <c r="O76">
        <v>100.88</v>
      </c>
      <c r="P76">
        <v>1.0900000000000001</v>
      </c>
      <c r="Q76">
        <v>24.18</v>
      </c>
      <c r="R76" s="93">
        <v>0</v>
      </c>
      <c r="S76" s="93">
        <v>0</v>
      </c>
      <c r="T76" s="93">
        <v>0</v>
      </c>
      <c r="U76">
        <v>1.45</v>
      </c>
      <c r="V76">
        <v>0</v>
      </c>
      <c r="W76">
        <v>1.71</v>
      </c>
      <c r="X76">
        <v>20</v>
      </c>
      <c r="Y76">
        <v>6.66</v>
      </c>
      <c r="Z76">
        <v>6.67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6.66</v>
      </c>
      <c r="AH76">
        <v>13.63</v>
      </c>
      <c r="AI76">
        <v>13.63</v>
      </c>
      <c r="AJ76">
        <v>25.04</v>
      </c>
      <c r="AK76">
        <v>0</v>
      </c>
      <c r="AL76">
        <v>0</v>
      </c>
    </row>
    <row r="77" spans="1:38">
      <c r="A77" t="s">
        <v>119</v>
      </c>
      <c r="B77" s="34">
        <v>260.61</v>
      </c>
      <c r="C77" s="34">
        <v>86.87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82.83</v>
      </c>
      <c r="N77">
        <v>270.87</v>
      </c>
      <c r="O77">
        <v>100.88</v>
      </c>
      <c r="P77">
        <v>1.01</v>
      </c>
      <c r="Q77">
        <v>20.88</v>
      </c>
      <c r="R77" s="93">
        <v>0</v>
      </c>
      <c r="S77" s="93">
        <v>0</v>
      </c>
      <c r="T77" s="93">
        <v>0</v>
      </c>
      <c r="U77">
        <v>1.45</v>
      </c>
      <c r="V77">
        <v>0</v>
      </c>
      <c r="W77">
        <v>1.71</v>
      </c>
      <c r="X77">
        <v>20</v>
      </c>
      <c r="Y77">
        <v>6.66</v>
      </c>
      <c r="Z77">
        <v>6.67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6.66</v>
      </c>
      <c r="AH77">
        <v>13.94</v>
      </c>
      <c r="AI77">
        <v>13.94</v>
      </c>
      <c r="AJ77">
        <v>25.04</v>
      </c>
      <c r="AK77">
        <v>0</v>
      </c>
      <c r="AL77">
        <v>0</v>
      </c>
    </row>
    <row r="78" spans="1:38">
      <c r="A78" t="s">
        <v>120</v>
      </c>
      <c r="B78" s="34">
        <v>260.61</v>
      </c>
      <c r="C78" s="34">
        <v>86.87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82.83</v>
      </c>
      <c r="N78">
        <v>270.87</v>
      </c>
      <c r="O78">
        <v>100.88</v>
      </c>
      <c r="P78">
        <v>1.01</v>
      </c>
      <c r="Q78">
        <v>20.91</v>
      </c>
      <c r="R78" s="93">
        <v>0</v>
      </c>
      <c r="S78" s="93">
        <v>0</v>
      </c>
      <c r="T78" s="93">
        <v>0</v>
      </c>
      <c r="U78">
        <v>1.45</v>
      </c>
      <c r="V78">
        <v>0</v>
      </c>
      <c r="W78">
        <v>1.71</v>
      </c>
      <c r="X78">
        <v>20</v>
      </c>
      <c r="Y78">
        <v>6.66</v>
      </c>
      <c r="Z78">
        <v>6.67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6.66</v>
      </c>
      <c r="AH78">
        <v>14.21</v>
      </c>
      <c r="AI78">
        <v>14.21</v>
      </c>
      <c r="AJ78">
        <v>24.08</v>
      </c>
      <c r="AK78">
        <v>0</v>
      </c>
      <c r="AL78">
        <v>0</v>
      </c>
    </row>
    <row r="79" spans="1:38">
      <c r="A79" t="s">
        <v>121</v>
      </c>
      <c r="B79" s="34">
        <v>260.61</v>
      </c>
      <c r="C79" s="34">
        <v>86.87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82.83</v>
      </c>
      <c r="N79">
        <v>270.87</v>
      </c>
      <c r="O79">
        <v>100.88</v>
      </c>
      <c r="P79">
        <v>1.01</v>
      </c>
      <c r="Q79">
        <v>21.17</v>
      </c>
      <c r="R79" s="93">
        <v>0</v>
      </c>
      <c r="S79" s="93">
        <v>0</v>
      </c>
      <c r="T79" s="93">
        <v>0</v>
      </c>
      <c r="U79">
        <v>1.38</v>
      </c>
      <c r="V79">
        <v>0</v>
      </c>
      <c r="W79">
        <v>1.67</v>
      </c>
      <c r="X79">
        <v>21.01</v>
      </c>
      <c r="Y79">
        <v>7.01</v>
      </c>
      <c r="Z79">
        <v>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6.66</v>
      </c>
      <c r="AH79">
        <v>14.62</v>
      </c>
      <c r="AI79">
        <v>14.62</v>
      </c>
      <c r="AJ79">
        <v>24.08</v>
      </c>
      <c r="AK79">
        <v>0</v>
      </c>
      <c r="AL79">
        <v>0</v>
      </c>
    </row>
    <row r="80" spans="1:38">
      <c r="A80" t="s">
        <v>122</v>
      </c>
      <c r="B80" s="34">
        <v>260.61</v>
      </c>
      <c r="C80" s="34">
        <v>86.87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82.83</v>
      </c>
      <c r="N80">
        <v>270.87</v>
      </c>
      <c r="O80">
        <v>100.88</v>
      </c>
      <c r="P80">
        <v>1.01</v>
      </c>
      <c r="Q80">
        <v>21.13</v>
      </c>
      <c r="R80" s="93">
        <v>0</v>
      </c>
      <c r="S80" s="93">
        <v>0</v>
      </c>
      <c r="T80" s="93">
        <v>0</v>
      </c>
      <c r="U80">
        <v>1.38</v>
      </c>
      <c r="V80">
        <v>0</v>
      </c>
      <c r="W80">
        <v>1.67</v>
      </c>
      <c r="X80">
        <v>21.76</v>
      </c>
      <c r="Y80">
        <v>7.26</v>
      </c>
      <c r="Z80">
        <v>7.25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6.66</v>
      </c>
      <c r="AH80">
        <v>14.92</v>
      </c>
      <c r="AI80">
        <v>14.92</v>
      </c>
      <c r="AJ80">
        <v>24.08</v>
      </c>
      <c r="AK80">
        <v>0</v>
      </c>
      <c r="AL80">
        <v>0</v>
      </c>
    </row>
    <row r="81" spans="1:38">
      <c r="A81" t="s">
        <v>123</v>
      </c>
      <c r="B81" s="34">
        <v>260.61</v>
      </c>
      <c r="C81" s="34">
        <v>86.87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82.83</v>
      </c>
      <c r="N81">
        <v>270.87</v>
      </c>
      <c r="O81">
        <v>100.88</v>
      </c>
      <c r="P81">
        <v>1.01</v>
      </c>
      <c r="Q81">
        <v>21.3</v>
      </c>
      <c r="R81" s="93">
        <v>0</v>
      </c>
      <c r="S81" s="93">
        <v>0</v>
      </c>
      <c r="T81" s="93">
        <v>0</v>
      </c>
      <c r="U81">
        <v>1.38</v>
      </c>
      <c r="V81">
        <v>0</v>
      </c>
      <c r="W81">
        <v>1.67</v>
      </c>
      <c r="X81">
        <v>22.01</v>
      </c>
      <c r="Y81">
        <v>7.33</v>
      </c>
      <c r="Z81">
        <v>7.34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6.66</v>
      </c>
      <c r="AH81">
        <v>15.67</v>
      </c>
      <c r="AI81">
        <v>15.67</v>
      </c>
      <c r="AJ81">
        <v>24.08</v>
      </c>
      <c r="AK81">
        <v>0</v>
      </c>
      <c r="AL81">
        <v>0</v>
      </c>
    </row>
    <row r="82" spans="1:38">
      <c r="A82" t="s">
        <v>124</v>
      </c>
      <c r="B82" s="34">
        <v>260.61</v>
      </c>
      <c r="C82" s="34">
        <v>86.87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82.83</v>
      </c>
      <c r="N82">
        <v>270.87</v>
      </c>
      <c r="O82">
        <v>100.88</v>
      </c>
      <c r="P82">
        <v>1.01</v>
      </c>
      <c r="Q82">
        <v>21.5</v>
      </c>
      <c r="R82" s="93">
        <v>0</v>
      </c>
      <c r="S82" s="93">
        <v>0</v>
      </c>
      <c r="T82" s="93">
        <v>0</v>
      </c>
      <c r="U82">
        <v>1.38</v>
      </c>
      <c r="V82">
        <v>0</v>
      </c>
      <c r="W82">
        <v>1.67</v>
      </c>
      <c r="X82">
        <v>22.12</v>
      </c>
      <c r="Y82">
        <v>7.39</v>
      </c>
      <c r="Z82">
        <v>7.37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6.66</v>
      </c>
      <c r="AH82">
        <v>16.010000000000002</v>
      </c>
      <c r="AI82">
        <v>16.010000000000002</v>
      </c>
      <c r="AJ82">
        <v>24.08</v>
      </c>
      <c r="AK82">
        <v>0</v>
      </c>
      <c r="AL82">
        <v>0</v>
      </c>
    </row>
    <row r="83" spans="1:38">
      <c r="A83" t="s">
        <v>125</v>
      </c>
      <c r="B83" s="34">
        <v>260.61</v>
      </c>
      <c r="C83" s="34">
        <v>86.87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82.83</v>
      </c>
      <c r="N83">
        <v>270.87</v>
      </c>
      <c r="O83">
        <v>100.88</v>
      </c>
      <c r="P83">
        <v>1.01</v>
      </c>
      <c r="Q83">
        <v>18.12</v>
      </c>
      <c r="R83" s="93">
        <v>0</v>
      </c>
      <c r="S83" s="93">
        <v>0</v>
      </c>
      <c r="T83" s="93">
        <v>0</v>
      </c>
      <c r="U83">
        <v>1.3</v>
      </c>
      <c r="V83">
        <v>0</v>
      </c>
      <c r="W83">
        <v>1.67</v>
      </c>
      <c r="X83">
        <v>22.01</v>
      </c>
      <c r="Y83">
        <v>7.33</v>
      </c>
      <c r="Z83">
        <v>7.34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6.66</v>
      </c>
      <c r="AH83">
        <v>16.34</v>
      </c>
      <c r="AI83">
        <v>16.34</v>
      </c>
      <c r="AJ83">
        <v>24.08</v>
      </c>
      <c r="AK83">
        <v>0</v>
      </c>
      <c r="AL83">
        <v>0</v>
      </c>
    </row>
    <row r="84" spans="1:38">
      <c r="A84" t="s">
        <v>126</v>
      </c>
      <c r="B84" s="34">
        <v>260.61</v>
      </c>
      <c r="C84" s="34">
        <v>86.87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82.83</v>
      </c>
      <c r="N84">
        <v>270.87</v>
      </c>
      <c r="O84">
        <v>100.88</v>
      </c>
      <c r="P84">
        <v>1.01</v>
      </c>
      <c r="Q84">
        <v>17.809999999999999</v>
      </c>
      <c r="R84" s="93">
        <v>0</v>
      </c>
      <c r="S84" s="93">
        <v>0</v>
      </c>
      <c r="T84" s="93">
        <v>0</v>
      </c>
      <c r="U84">
        <v>1.3</v>
      </c>
      <c r="V84">
        <v>0</v>
      </c>
      <c r="W84">
        <v>1.67</v>
      </c>
      <c r="X84">
        <v>22.51</v>
      </c>
      <c r="Y84">
        <v>7.51</v>
      </c>
      <c r="Z84">
        <v>7.5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6.66</v>
      </c>
      <c r="AH84">
        <v>16.670000000000002</v>
      </c>
      <c r="AI84">
        <v>16.670000000000002</v>
      </c>
      <c r="AJ84">
        <v>24.08</v>
      </c>
      <c r="AK84">
        <v>0</v>
      </c>
      <c r="AL84">
        <v>0</v>
      </c>
    </row>
    <row r="85" spans="1:38">
      <c r="A85" t="s">
        <v>127</v>
      </c>
      <c r="B85" s="34">
        <v>260.61</v>
      </c>
      <c r="C85" s="34">
        <v>86.87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84.75</v>
      </c>
      <c r="N85">
        <v>270.87</v>
      </c>
      <c r="O85">
        <v>100.88</v>
      </c>
      <c r="P85">
        <v>1.01</v>
      </c>
      <c r="Q85">
        <v>21.64</v>
      </c>
      <c r="R85" s="93">
        <v>0</v>
      </c>
      <c r="S85" s="93">
        <v>0</v>
      </c>
      <c r="T85" s="93">
        <v>0</v>
      </c>
      <c r="U85">
        <v>1.3</v>
      </c>
      <c r="V85">
        <v>0</v>
      </c>
      <c r="W85">
        <v>1.67</v>
      </c>
      <c r="X85">
        <v>22.92</v>
      </c>
      <c r="Y85">
        <v>7.65</v>
      </c>
      <c r="Z85">
        <v>7.64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6.66</v>
      </c>
      <c r="AH85">
        <v>16.670000000000002</v>
      </c>
      <c r="AI85">
        <v>16.670000000000002</v>
      </c>
      <c r="AJ85">
        <v>24.08</v>
      </c>
      <c r="AK85">
        <v>0</v>
      </c>
      <c r="AL85">
        <v>0</v>
      </c>
    </row>
    <row r="86" spans="1:38">
      <c r="A86" t="s">
        <v>128</v>
      </c>
      <c r="B86" s="34">
        <v>260.61</v>
      </c>
      <c r="C86" s="34">
        <v>86.87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84.75</v>
      </c>
      <c r="N86">
        <v>270.87</v>
      </c>
      <c r="O86">
        <v>100.88</v>
      </c>
      <c r="P86">
        <v>1.01</v>
      </c>
      <c r="Q86">
        <v>21.78</v>
      </c>
      <c r="R86" s="93">
        <v>0</v>
      </c>
      <c r="S86" s="93">
        <v>0</v>
      </c>
      <c r="T86" s="93">
        <v>0</v>
      </c>
      <c r="U86">
        <v>1.3</v>
      </c>
      <c r="V86">
        <v>0</v>
      </c>
      <c r="W86">
        <v>1.67</v>
      </c>
      <c r="X86">
        <v>22.51</v>
      </c>
      <c r="Y86">
        <v>7.51</v>
      </c>
      <c r="Z86">
        <v>7.5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6.66</v>
      </c>
      <c r="AH86">
        <v>16.670000000000002</v>
      </c>
      <c r="AI86">
        <v>16.670000000000002</v>
      </c>
      <c r="AJ86">
        <v>24.08</v>
      </c>
      <c r="AK86">
        <v>0</v>
      </c>
      <c r="AL86">
        <v>0</v>
      </c>
    </row>
    <row r="87" spans="1:38">
      <c r="A87" t="s">
        <v>129</v>
      </c>
      <c r="B87" s="34">
        <v>260.61</v>
      </c>
      <c r="C87" s="34">
        <v>86.87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84.75</v>
      </c>
      <c r="N87">
        <v>270.87</v>
      </c>
      <c r="O87">
        <v>100.88</v>
      </c>
      <c r="P87">
        <v>1.01</v>
      </c>
      <c r="Q87">
        <v>21.74</v>
      </c>
      <c r="R87" s="93">
        <v>0</v>
      </c>
      <c r="S87" s="93">
        <v>0</v>
      </c>
      <c r="T87" s="93">
        <v>0</v>
      </c>
      <c r="U87">
        <v>1.3</v>
      </c>
      <c r="V87">
        <v>0</v>
      </c>
      <c r="W87">
        <v>1.67</v>
      </c>
      <c r="X87">
        <v>22.76</v>
      </c>
      <c r="Y87">
        <v>7.58</v>
      </c>
      <c r="Z87">
        <v>7.59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6.66</v>
      </c>
      <c r="AH87">
        <v>15.67</v>
      </c>
      <c r="AI87">
        <v>15.67</v>
      </c>
      <c r="AJ87">
        <v>24.08</v>
      </c>
      <c r="AK87">
        <v>0</v>
      </c>
      <c r="AL87">
        <v>0</v>
      </c>
    </row>
    <row r="88" spans="1:38">
      <c r="A88" t="s">
        <v>130</v>
      </c>
      <c r="B88" s="34">
        <v>260.61</v>
      </c>
      <c r="C88" s="34">
        <v>86.87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67.42</v>
      </c>
      <c r="N88">
        <v>270.87</v>
      </c>
      <c r="O88">
        <v>100.88</v>
      </c>
      <c r="P88">
        <v>1.01</v>
      </c>
      <c r="Q88">
        <v>21.77</v>
      </c>
      <c r="R88" s="93">
        <v>0</v>
      </c>
      <c r="S88" s="93">
        <v>0</v>
      </c>
      <c r="T88" s="93">
        <v>0</v>
      </c>
      <c r="U88">
        <v>1.3</v>
      </c>
      <c r="V88">
        <v>0</v>
      </c>
      <c r="W88">
        <v>1.67</v>
      </c>
      <c r="X88">
        <v>23.01</v>
      </c>
      <c r="Y88">
        <v>7.67</v>
      </c>
      <c r="Z88">
        <v>7.67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6.66</v>
      </c>
      <c r="AH88">
        <v>15.67</v>
      </c>
      <c r="AI88">
        <v>15.67</v>
      </c>
      <c r="AJ88">
        <v>24.08</v>
      </c>
      <c r="AK88">
        <v>0</v>
      </c>
      <c r="AL88">
        <v>0</v>
      </c>
    </row>
    <row r="89" spans="1:38">
      <c r="A89" t="s">
        <v>131</v>
      </c>
      <c r="B89" s="34">
        <v>260.61</v>
      </c>
      <c r="C89" s="34">
        <v>67.05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67.42</v>
      </c>
      <c r="N89">
        <v>231.14</v>
      </c>
      <c r="O89">
        <v>72.23</v>
      </c>
      <c r="P89">
        <v>1.01</v>
      </c>
      <c r="Q89">
        <v>21.86</v>
      </c>
      <c r="R89" s="93">
        <v>0</v>
      </c>
      <c r="S89" s="93">
        <v>0</v>
      </c>
      <c r="T89" s="93">
        <v>0</v>
      </c>
      <c r="U89">
        <v>1.3</v>
      </c>
      <c r="V89">
        <v>0</v>
      </c>
      <c r="W89">
        <v>1.67</v>
      </c>
      <c r="X89">
        <v>23.26</v>
      </c>
      <c r="Y89">
        <v>7.76</v>
      </c>
      <c r="Z89">
        <v>7.75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6.66</v>
      </c>
      <c r="AH89">
        <v>15.67</v>
      </c>
      <c r="AI89">
        <v>15.67</v>
      </c>
      <c r="AJ89">
        <v>24.08</v>
      </c>
      <c r="AK89">
        <v>0</v>
      </c>
      <c r="AL89">
        <v>0</v>
      </c>
    </row>
    <row r="90" spans="1:38">
      <c r="A90" t="s">
        <v>132</v>
      </c>
      <c r="B90" s="34">
        <v>260.61</v>
      </c>
      <c r="C90" s="34">
        <v>67.05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67.42</v>
      </c>
      <c r="N90">
        <v>211.88</v>
      </c>
      <c r="O90">
        <v>67.42</v>
      </c>
      <c r="P90">
        <v>1.01</v>
      </c>
      <c r="Q90">
        <v>22.01</v>
      </c>
      <c r="R90" s="93">
        <v>0</v>
      </c>
      <c r="S90" s="93">
        <v>0</v>
      </c>
      <c r="T90" s="93">
        <v>0</v>
      </c>
      <c r="U90">
        <v>1.3</v>
      </c>
      <c r="V90">
        <v>0</v>
      </c>
      <c r="W90">
        <v>1.67</v>
      </c>
      <c r="X90">
        <v>23.48</v>
      </c>
      <c r="Y90">
        <v>7.83</v>
      </c>
      <c r="Z90">
        <v>7.82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6.66</v>
      </c>
      <c r="AH90">
        <v>15.67</v>
      </c>
      <c r="AI90">
        <v>15.67</v>
      </c>
      <c r="AJ90">
        <v>24.08</v>
      </c>
      <c r="AK90">
        <v>0</v>
      </c>
      <c r="AL90">
        <v>0</v>
      </c>
    </row>
    <row r="91" spans="1:38">
      <c r="A91" t="s">
        <v>133</v>
      </c>
      <c r="B91" s="34">
        <v>260.61</v>
      </c>
      <c r="C91" s="34">
        <v>67.05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67.42</v>
      </c>
      <c r="N91">
        <v>192.62</v>
      </c>
      <c r="O91">
        <v>67.42</v>
      </c>
      <c r="P91">
        <v>1.01</v>
      </c>
      <c r="Q91">
        <v>22.26</v>
      </c>
      <c r="R91" s="93">
        <v>0</v>
      </c>
      <c r="S91" s="93">
        <v>0</v>
      </c>
      <c r="T91" s="93">
        <v>0</v>
      </c>
      <c r="U91">
        <v>1.22</v>
      </c>
      <c r="V91">
        <v>0</v>
      </c>
      <c r="W91">
        <v>1.67</v>
      </c>
      <c r="X91">
        <v>22.5</v>
      </c>
      <c r="Y91">
        <v>7.5</v>
      </c>
      <c r="Z91">
        <v>7.5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6.66</v>
      </c>
      <c r="AH91">
        <v>15.67</v>
      </c>
      <c r="AI91">
        <v>15.67</v>
      </c>
      <c r="AJ91">
        <v>23.11</v>
      </c>
      <c r="AK91">
        <v>0</v>
      </c>
      <c r="AL91">
        <v>0</v>
      </c>
    </row>
    <row r="92" spans="1:38">
      <c r="A92" t="s">
        <v>134</v>
      </c>
      <c r="B92" s="34">
        <v>260.61</v>
      </c>
      <c r="C92" s="34">
        <v>67.05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67.42</v>
      </c>
      <c r="N92">
        <v>192.62</v>
      </c>
      <c r="O92">
        <v>52.97</v>
      </c>
      <c r="P92">
        <v>1.01</v>
      </c>
      <c r="Q92">
        <v>22.31</v>
      </c>
      <c r="R92" s="93">
        <v>0</v>
      </c>
      <c r="S92" s="93">
        <v>0</v>
      </c>
      <c r="T92" s="93">
        <v>0</v>
      </c>
      <c r="U92">
        <v>1.22</v>
      </c>
      <c r="V92">
        <v>0</v>
      </c>
      <c r="W92">
        <v>1.67</v>
      </c>
      <c r="X92">
        <v>22.5</v>
      </c>
      <c r="Y92">
        <v>7.5</v>
      </c>
      <c r="Z92">
        <v>7.5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6.66</v>
      </c>
      <c r="AH92">
        <v>15.67</v>
      </c>
      <c r="AI92">
        <v>15.67</v>
      </c>
      <c r="AJ92">
        <v>23.11</v>
      </c>
      <c r="AK92">
        <v>0</v>
      </c>
      <c r="AL92">
        <v>0</v>
      </c>
    </row>
    <row r="93" spans="1:38">
      <c r="A93" t="s">
        <v>135</v>
      </c>
      <c r="B93" s="34">
        <v>260.61</v>
      </c>
      <c r="C93" s="34">
        <v>56.46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67.42</v>
      </c>
      <c r="N93">
        <v>192.62</v>
      </c>
      <c r="O93">
        <v>48.16</v>
      </c>
      <c r="P93">
        <v>1.01</v>
      </c>
      <c r="Q93">
        <v>21.81</v>
      </c>
      <c r="R93" s="93">
        <v>0</v>
      </c>
      <c r="S93" s="93">
        <v>0</v>
      </c>
      <c r="T93" s="93">
        <v>0</v>
      </c>
      <c r="U93">
        <v>1.22</v>
      </c>
      <c r="V93">
        <v>0</v>
      </c>
      <c r="W93">
        <v>1.67</v>
      </c>
      <c r="X93">
        <v>22.5</v>
      </c>
      <c r="Y93">
        <v>7.5</v>
      </c>
      <c r="Z93">
        <v>7.5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6.66</v>
      </c>
      <c r="AH93">
        <v>15.67</v>
      </c>
      <c r="AI93">
        <v>15.67</v>
      </c>
      <c r="AJ93">
        <v>23.11</v>
      </c>
      <c r="AK93">
        <v>0</v>
      </c>
      <c r="AL93">
        <v>0</v>
      </c>
    </row>
    <row r="94" spans="1:38">
      <c r="A94" t="s">
        <v>136</v>
      </c>
      <c r="B94" s="34">
        <v>260.61</v>
      </c>
      <c r="C94" s="34">
        <v>56.46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67.42</v>
      </c>
      <c r="N94">
        <v>192.62</v>
      </c>
      <c r="O94">
        <v>48.16</v>
      </c>
      <c r="P94">
        <v>1.01</v>
      </c>
      <c r="Q94">
        <v>21.19</v>
      </c>
      <c r="R94" s="93">
        <v>0</v>
      </c>
      <c r="S94" s="93">
        <v>0</v>
      </c>
      <c r="T94" s="93">
        <v>0</v>
      </c>
      <c r="U94">
        <v>1.22</v>
      </c>
      <c r="V94">
        <v>0</v>
      </c>
      <c r="W94">
        <v>1.67</v>
      </c>
      <c r="X94">
        <v>22.5</v>
      </c>
      <c r="Y94">
        <v>7.5</v>
      </c>
      <c r="Z94">
        <v>7.5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6.66</v>
      </c>
      <c r="AH94">
        <v>15.67</v>
      </c>
      <c r="AI94">
        <v>15.67</v>
      </c>
      <c r="AJ94">
        <v>23.11</v>
      </c>
      <c r="AK94">
        <v>0</v>
      </c>
      <c r="AL94">
        <v>0</v>
      </c>
    </row>
    <row r="95" spans="1:38">
      <c r="A95" t="s">
        <v>137</v>
      </c>
      <c r="B95" s="34">
        <v>260.61</v>
      </c>
      <c r="C95" s="34">
        <v>56.46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67.42</v>
      </c>
      <c r="N95">
        <v>192.62</v>
      </c>
      <c r="O95">
        <v>48.16</v>
      </c>
      <c r="P95">
        <v>1.01</v>
      </c>
      <c r="Q95">
        <v>20.86</v>
      </c>
      <c r="R95" s="93">
        <v>0</v>
      </c>
      <c r="S95" s="93">
        <v>0</v>
      </c>
      <c r="T95" s="93">
        <v>0</v>
      </c>
      <c r="U95">
        <v>1.22</v>
      </c>
      <c r="V95">
        <v>0</v>
      </c>
      <c r="W95">
        <v>1.67</v>
      </c>
      <c r="X95">
        <v>22.5</v>
      </c>
      <c r="Y95">
        <v>7.5</v>
      </c>
      <c r="Z95">
        <v>7.5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6.66</v>
      </c>
      <c r="AH95">
        <v>15.67</v>
      </c>
      <c r="AI95">
        <v>15.67</v>
      </c>
      <c r="AJ95">
        <v>23.11</v>
      </c>
      <c r="AK95">
        <v>0</v>
      </c>
      <c r="AL95">
        <v>0</v>
      </c>
    </row>
    <row r="96" spans="1:38">
      <c r="A96" t="s">
        <v>138</v>
      </c>
      <c r="B96" s="34">
        <v>212.46</v>
      </c>
      <c r="C96" s="34">
        <v>56.46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67.42</v>
      </c>
      <c r="N96">
        <v>148.97</v>
      </c>
      <c r="O96">
        <v>48.16</v>
      </c>
      <c r="P96">
        <v>1.01</v>
      </c>
      <c r="Q96">
        <v>20.5</v>
      </c>
      <c r="R96" s="93">
        <v>0</v>
      </c>
      <c r="S96" s="93">
        <v>0</v>
      </c>
      <c r="T96" s="93">
        <v>0</v>
      </c>
      <c r="U96">
        <v>1.22</v>
      </c>
      <c r="V96">
        <v>0</v>
      </c>
      <c r="W96">
        <v>1.67</v>
      </c>
      <c r="X96">
        <v>22.5</v>
      </c>
      <c r="Y96">
        <v>7.5</v>
      </c>
      <c r="Z96">
        <v>7.5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6.66</v>
      </c>
      <c r="AH96">
        <v>15.67</v>
      </c>
      <c r="AI96">
        <v>15.67</v>
      </c>
      <c r="AJ96">
        <v>23.11</v>
      </c>
      <c r="AK96">
        <v>0</v>
      </c>
      <c r="AL96">
        <v>0</v>
      </c>
    </row>
    <row r="97" spans="1:50">
      <c r="A97" t="s">
        <v>139</v>
      </c>
      <c r="B97" s="34">
        <v>175.51</v>
      </c>
      <c r="C97" s="34">
        <v>56.46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67.42</v>
      </c>
      <c r="N97">
        <v>148.97</v>
      </c>
      <c r="O97">
        <v>48.16</v>
      </c>
      <c r="P97">
        <v>1.01</v>
      </c>
      <c r="Q97">
        <v>20.11</v>
      </c>
      <c r="R97" s="93">
        <v>0</v>
      </c>
      <c r="S97" s="93">
        <v>0</v>
      </c>
      <c r="T97" s="93">
        <v>0</v>
      </c>
      <c r="U97">
        <v>1.22</v>
      </c>
      <c r="V97">
        <v>0</v>
      </c>
      <c r="W97">
        <v>1.67</v>
      </c>
      <c r="X97">
        <v>22.5</v>
      </c>
      <c r="Y97">
        <v>7.5</v>
      </c>
      <c r="Z97">
        <v>7.5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6.66</v>
      </c>
      <c r="AH97">
        <v>15.67</v>
      </c>
      <c r="AI97">
        <v>15.67</v>
      </c>
      <c r="AJ97">
        <v>23.11</v>
      </c>
      <c r="AK97">
        <v>0</v>
      </c>
      <c r="AL97">
        <v>0</v>
      </c>
    </row>
    <row r="98" spans="1:50">
      <c r="A98" t="s">
        <v>140</v>
      </c>
      <c r="B98" s="34">
        <v>175.51</v>
      </c>
      <c r="C98" s="34">
        <v>56.46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67.42</v>
      </c>
      <c r="N98">
        <v>148.97</v>
      </c>
      <c r="O98">
        <v>48.16</v>
      </c>
      <c r="P98">
        <v>1.01</v>
      </c>
      <c r="Q98">
        <v>19.77</v>
      </c>
      <c r="R98" s="93">
        <v>0</v>
      </c>
      <c r="S98" s="93">
        <v>0</v>
      </c>
      <c r="T98" s="93">
        <v>0</v>
      </c>
      <c r="U98">
        <v>1.22</v>
      </c>
      <c r="V98">
        <v>0</v>
      </c>
      <c r="W98">
        <v>1.67</v>
      </c>
      <c r="X98">
        <v>22.5</v>
      </c>
      <c r="Y98">
        <v>7.5</v>
      </c>
      <c r="Z98">
        <v>7.5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6.66</v>
      </c>
      <c r="AH98">
        <v>15.67</v>
      </c>
      <c r="AI98">
        <v>15.67</v>
      </c>
      <c r="AJ98">
        <v>23.11</v>
      </c>
      <c r="AK98">
        <v>0</v>
      </c>
      <c r="AL98">
        <v>0</v>
      </c>
    </row>
    <row r="99" spans="1:50">
      <c r="A99" t="s">
        <v>141</v>
      </c>
      <c r="B99" s="34">
        <f>SUM(B3:B98)/4000</f>
        <v>5.4256650000000048</v>
      </c>
      <c r="C99" s="34">
        <f t="shared" ref="C99:P99" si="2">SUM(C3:C98)/4000</f>
        <v>1.6445249999999993</v>
      </c>
      <c r="D99" s="93">
        <f t="shared" ref="D99" si="3">SUM(D3:D98)/4000</f>
        <v>0.86482249999999983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8.1927500000000014E-2</v>
      </c>
      <c r="K99" s="37">
        <f t="shared" si="2"/>
        <v>8.1927500000000014E-2</v>
      </c>
      <c r="L99" s="37">
        <f t="shared" si="2"/>
        <v>8.3985000000000032E-2</v>
      </c>
      <c r="M99">
        <f t="shared" si="2"/>
        <v>1.8400374999999995</v>
      </c>
      <c r="N99">
        <f t="shared" si="2"/>
        <v>5.5177950000000004</v>
      </c>
      <c r="O99">
        <f t="shared" si="2"/>
        <v>1.8866375000000006</v>
      </c>
      <c r="P99">
        <f t="shared" si="2"/>
        <v>2.4040000000000044E-2</v>
      </c>
      <c r="Q99">
        <f t="shared" ref="Q99:AF99" si="5">SUM(Q3:Q98)/4000</f>
        <v>0.57932500000000031</v>
      </c>
      <c r="R99" s="93">
        <f t="shared" si="5"/>
        <v>0.29253999999999997</v>
      </c>
      <c r="S99" s="93">
        <f t="shared" si="5"/>
        <v>0.29168749999999999</v>
      </c>
      <c r="T99" s="93">
        <f t="shared" si="5"/>
        <v>0.28059499999999998</v>
      </c>
      <c r="U99">
        <f t="shared" si="5"/>
        <v>2.9299999999999968E-2</v>
      </c>
      <c r="V99">
        <f t="shared" si="5"/>
        <v>0.87077744450000027</v>
      </c>
      <c r="W99">
        <f t="shared" si="5"/>
        <v>3.9879999999999909E-2</v>
      </c>
      <c r="X99">
        <f t="shared" si="5"/>
        <v>0.45764250000000001</v>
      </c>
      <c r="Y99">
        <f t="shared" si="5"/>
        <v>0.15264249999999985</v>
      </c>
      <c r="Z99">
        <f t="shared" si="5"/>
        <v>0.15249499999999996</v>
      </c>
      <c r="AA99">
        <f t="shared" si="5"/>
        <v>1.5140899999999997</v>
      </c>
      <c r="AB99">
        <f t="shared" si="5"/>
        <v>0.30280499999999994</v>
      </c>
      <c r="AC99">
        <f t="shared" si="5"/>
        <v>0.50322250000000002</v>
      </c>
      <c r="AD99">
        <f t="shared" si="5"/>
        <v>0.26919749999999992</v>
      </c>
      <c r="AE99">
        <f t="shared" si="5"/>
        <v>0.55900000000000005</v>
      </c>
      <c r="AF99">
        <f t="shared" si="5"/>
        <v>0.27900000000000003</v>
      </c>
      <c r="AG99">
        <f t="shared" ref="AG99:AM99" si="6">SUM(AG3:AG98)/4000</f>
        <v>0.14004000000000008</v>
      </c>
      <c r="AH99">
        <f t="shared" si="6"/>
        <v>0.34826500000000066</v>
      </c>
      <c r="AI99">
        <f t="shared" si="6"/>
        <v>0.34826500000000066</v>
      </c>
      <c r="AJ99">
        <f t="shared" si="6"/>
        <v>0.55134499999999975</v>
      </c>
      <c r="AK99">
        <f t="shared" si="6"/>
        <v>1.15625</v>
      </c>
      <c r="AL99">
        <f t="shared" si="6"/>
        <v>0.49275000000000002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45286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260.03325009733936</v>
      </c>
      <c r="L3">
        <v>1.60007261897236</v>
      </c>
      <c r="M3">
        <v>61.416672881164651</v>
      </c>
      <c r="N3">
        <v>24.980301270745429</v>
      </c>
      <c r="O3">
        <v>33.879486792373626</v>
      </c>
      <c r="P3">
        <v>23.900656237288135</v>
      </c>
      <c r="Q3">
        <v>1.9276268148148148</v>
      </c>
      <c r="R3">
        <v>5.7809533292608419</v>
      </c>
      <c r="S3">
        <v>3.8514905571293672</v>
      </c>
      <c r="T3">
        <v>0</v>
      </c>
      <c r="U3">
        <v>49.340098196434468</v>
      </c>
      <c r="V3">
        <v>6.3303918362248437</v>
      </c>
      <c r="W3">
        <v>14.714096786885245</v>
      </c>
      <c r="X3">
        <v>62.396670047812989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5.9245093727180542</v>
      </c>
      <c r="AG3">
        <v>0</v>
      </c>
      <c r="AH3">
        <v>0</v>
      </c>
      <c r="AI3">
        <v>0</v>
      </c>
      <c r="AJ3">
        <v>0</v>
      </c>
      <c r="AK3">
        <v>23.083773551773056</v>
      </c>
      <c r="AL3">
        <v>5.0094681907917371</v>
      </c>
      <c r="AM3">
        <v>0</v>
      </c>
      <c r="AN3">
        <v>0</v>
      </c>
      <c r="AO3">
        <v>0</v>
      </c>
      <c r="AP3">
        <v>0</v>
      </c>
      <c r="AQ3">
        <v>0</v>
      </c>
      <c r="AR3">
        <v>1.0274156950181155</v>
      </c>
      <c r="AS3">
        <v>7.0555934255129351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592.25252770226007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260.03325009733936</v>
      </c>
      <c r="L4">
        <v>1.9299463747769883</v>
      </c>
      <c r="M4">
        <v>61.416672881164651</v>
      </c>
      <c r="N4">
        <v>24.980301270745429</v>
      </c>
      <c r="O4">
        <v>33.879486792373626</v>
      </c>
      <c r="P4">
        <v>23.900656237288135</v>
      </c>
      <c r="Q4">
        <v>1.9276268148148148</v>
      </c>
      <c r="R4">
        <v>5.7809533292608419</v>
      </c>
      <c r="S4">
        <v>3.8514905571293672</v>
      </c>
      <c r="T4">
        <v>0</v>
      </c>
      <c r="U4">
        <v>49.340098196434468</v>
      </c>
      <c r="V4">
        <v>2.8918015584415584</v>
      </c>
      <c r="W4">
        <v>4.8137233061224496</v>
      </c>
      <c r="X4">
        <v>52.005614524914677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5.9245093727180542</v>
      </c>
      <c r="AG4">
        <v>0</v>
      </c>
      <c r="AH4">
        <v>0</v>
      </c>
      <c r="AI4">
        <v>0</v>
      </c>
      <c r="AJ4">
        <v>0</v>
      </c>
      <c r="AK4">
        <v>23.083773551773056</v>
      </c>
      <c r="AL4">
        <v>1.0018939365748707</v>
      </c>
      <c r="AM4">
        <v>0</v>
      </c>
      <c r="AN4">
        <v>0</v>
      </c>
      <c r="AO4">
        <v>0</v>
      </c>
      <c r="AP4">
        <v>0</v>
      </c>
      <c r="AQ4">
        <v>0</v>
      </c>
      <c r="AR4">
        <v>1.0274156950181155</v>
      </c>
      <c r="AS4">
        <v>7.0555934255129351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564.84480792240356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250.44142739216221</v>
      </c>
      <c r="L5">
        <v>1.9299463747769883</v>
      </c>
      <c r="M5">
        <v>61.416672881164651</v>
      </c>
      <c r="N5">
        <v>24.980301270745429</v>
      </c>
      <c r="O5">
        <v>33.879486792373626</v>
      </c>
      <c r="P5">
        <v>23.900656237288135</v>
      </c>
      <c r="Q5">
        <v>1.9276268148148148</v>
      </c>
      <c r="R5">
        <v>5.7809533292608419</v>
      </c>
      <c r="S5">
        <v>3.8514905571293672</v>
      </c>
      <c r="T5">
        <v>0</v>
      </c>
      <c r="U5">
        <v>49.340098196434468</v>
      </c>
      <c r="V5">
        <v>2.8918015584415584</v>
      </c>
      <c r="W5">
        <v>4.8676173461823566</v>
      </c>
      <c r="X5">
        <v>26.204321319486862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5.9245093727180542</v>
      </c>
      <c r="AG5">
        <v>0</v>
      </c>
      <c r="AH5">
        <v>0</v>
      </c>
      <c r="AI5">
        <v>0</v>
      </c>
      <c r="AJ5">
        <v>0</v>
      </c>
      <c r="AK5">
        <v>23.083773551773056</v>
      </c>
      <c r="AL5">
        <v>1.0018939365748707</v>
      </c>
      <c r="AM5">
        <v>0</v>
      </c>
      <c r="AN5">
        <v>0</v>
      </c>
      <c r="AO5">
        <v>0</v>
      </c>
      <c r="AP5">
        <v>0</v>
      </c>
      <c r="AQ5">
        <v>0</v>
      </c>
      <c r="AR5">
        <v>1.0274156950181155</v>
      </c>
      <c r="AS5">
        <v>7.0555934255129351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529.50558605185836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250.44142739216221</v>
      </c>
      <c r="L6">
        <v>1.9299463747769883</v>
      </c>
      <c r="M6">
        <v>61.416672881164651</v>
      </c>
      <c r="N6">
        <v>24.980301270745429</v>
      </c>
      <c r="O6">
        <v>33.879486792373626</v>
      </c>
      <c r="P6">
        <v>23.900656237288135</v>
      </c>
      <c r="Q6">
        <v>1.9276268148148148</v>
      </c>
      <c r="R6">
        <v>5.7809533292608419</v>
      </c>
      <c r="S6">
        <v>3.8514905571293672</v>
      </c>
      <c r="T6">
        <v>0</v>
      </c>
      <c r="U6">
        <v>49.340098196434468</v>
      </c>
      <c r="V6">
        <v>2.8918015584415584</v>
      </c>
      <c r="W6">
        <v>4.8676173461823566</v>
      </c>
      <c r="X6">
        <v>15.238298374142998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5.9245093727180542</v>
      </c>
      <c r="AG6">
        <v>0</v>
      </c>
      <c r="AH6">
        <v>0</v>
      </c>
      <c r="AI6">
        <v>0</v>
      </c>
      <c r="AJ6">
        <v>0</v>
      </c>
      <c r="AK6">
        <v>23.083773551773056</v>
      </c>
      <c r="AL6">
        <v>1.0018939365748707</v>
      </c>
      <c r="AM6">
        <v>0</v>
      </c>
      <c r="AN6">
        <v>0</v>
      </c>
      <c r="AO6">
        <v>0</v>
      </c>
      <c r="AP6">
        <v>0</v>
      </c>
      <c r="AQ6">
        <v>0</v>
      </c>
      <c r="AR6">
        <v>1.6345249893115934</v>
      </c>
      <c r="AS6">
        <v>7.0555934255129351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519.14667240080792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250.44142739216221</v>
      </c>
      <c r="L7">
        <v>1.9299463747769883</v>
      </c>
      <c r="M7">
        <v>61.416672881164651</v>
      </c>
      <c r="N7">
        <v>24.980301270745429</v>
      </c>
      <c r="O7">
        <v>33.879486792373626</v>
      </c>
      <c r="P7">
        <v>23.900656237288135</v>
      </c>
      <c r="Q7">
        <v>2.4472278266850074</v>
      </c>
      <c r="R7">
        <v>6.9695810382513654</v>
      </c>
      <c r="S7">
        <v>4.4450769230769227</v>
      </c>
      <c r="T7">
        <v>0</v>
      </c>
      <c r="U7">
        <v>49.340098196434468</v>
      </c>
      <c r="V7">
        <v>2.8918015584415584</v>
      </c>
      <c r="W7">
        <v>4.8160049962546809</v>
      </c>
      <c r="X7">
        <v>19.260461501597447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5.9245093727180542</v>
      </c>
      <c r="AG7">
        <v>0</v>
      </c>
      <c r="AH7">
        <v>0</v>
      </c>
      <c r="AI7">
        <v>0</v>
      </c>
      <c r="AJ7">
        <v>0</v>
      </c>
      <c r="AK7">
        <v>23.083773551773056</v>
      </c>
      <c r="AL7">
        <v>1.0018939365748707</v>
      </c>
      <c r="AM7">
        <v>0</v>
      </c>
      <c r="AN7">
        <v>0</v>
      </c>
      <c r="AO7">
        <v>0</v>
      </c>
      <c r="AP7">
        <v>0</v>
      </c>
      <c r="AQ7">
        <v>0</v>
      </c>
      <c r="AR7">
        <v>14.944230167844198</v>
      </c>
      <c r="AS7">
        <v>7.0555934255129351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538.72874344367563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250.44142739216221</v>
      </c>
      <c r="L8">
        <v>1.9299463747769883</v>
      </c>
      <c r="M8">
        <v>61.416672881164651</v>
      </c>
      <c r="N8">
        <v>24.980301270745429</v>
      </c>
      <c r="O8">
        <v>33.879486792373626</v>
      </c>
      <c r="P8">
        <v>23.900656237288135</v>
      </c>
      <c r="Q8">
        <v>2.4472278266850074</v>
      </c>
      <c r="R8">
        <v>6.9695810382513654</v>
      </c>
      <c r="S8">
        <v>4.4450769230769227</v>
      </c>
      <c r="T8">
        <v>0</v>
      </c>
      <c r="U8">
        <v>49.340098196434468</v>
      </c>
      <c r="V8">
        <v>2.8918015584415584</v>
      </c>
      <c r="W8">
        <v>4.8160049962546809</v>
      </c>
      <c r="X8">
        <v>19.258666897387091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5.9245093727180542</v>
      </c>
      <c r="AG8">
        <v>0</v>
      </c>
      <c r="AH8">
        <v>0</v>
      </c>
      <c r="AI8">
        <v>0</v>
      </c>
      <c r="AJ8">
        <v>0</v>
      </c>
      <c r="AK8">
        <v>23.083773551773056</v>
      </c>
      <c r="AL8">
        <v>1.0018939365748707</v>
      </c>
      <c r="AM8">
        <v>0</v>
      </c>
      <c r="AN8">
        <v>0</v>
      </c>
      <c r="AO8">
        <v>0</v>
      </c>
      <c r="AP8">
        <v>0</v>
      </c>
      <c r="AQ8">
        <v>0</v>
      </c>
      <c r="AR8">
        <v>14.944230167844198</v>
      </c>
      <c r="AS8">
        <v>7.0555934255129351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538.72694883946531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250.44142739216221</v>
      </c>
      <c r="L9">
        <v>1.9299463747769883</v>
      </c>
      <c r="M9">
        <v>61.416672881164651</v>
      </c>
      <c r="N9">
        <v>24.980301270745429</v>
      </c>
      <c r="O9">
        <v>33.879486792373626</v>
      </c>
      <c r="P9">
        <v>23.900656237288135</v>
      </c>
      <c r="Q9">
        <v>2.4472278266850074</v>
      </c>
      <c r="R9">
        <v>7.7093450684285045</v>
      </c>
      <c r="S9">
        <v>4.8147850037119522</v>
      </c>
      <c r="T9">
        <v>0</v>
      </c>
      <c r="U9">
        <v>49.340098196434468</v>
      </c>
      <c r="V9">
        <v>2.8918015584415584</v>
      </c>
      <c r="W9">
        <v>4.8160049962546809</v>
      </c>
      <c r="X9">
        <v>19.259313528591353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5.9245093727180542</v>
      </c>
      <c r="AG9">
        <v>0</v>
      </c>
      <c r="AH9">
        <v>0</v>
      </c>
      <c r="AI9">
        <v>0</v>
      </c>
      <c r="AJ9">
        <v>0</v>
      </c>
      <c r="AK9">
        <v>23.083773551773056</v>
      </c>
      <c r="AL9">
        <v>1.0018939365748707</v>
      </c>
      <c r="AM9">
        <v>0</v>
      </c>
      <c r="AN9">
        <v>0</v>
      </c>
      <c r="AO9">
        <v>0</v>
      </c>
      <c r="AP9">
        <v>0</v>
      </c>
      <c r="AQ9">
        <v>0</v>
      </c>
      <c r="AR9">
        <v>1.6345249893115934</v>
      </c>
      <c r="AS9">
        <v>1.991497995539697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521.46326697297582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250.44142739216221</v>
      </c>
      <c r="L10">
        <v>1.9299463747769883</v>
      </c>
      <c r="M10">
        <v>61.416672881164651</v>
      </c>
      <c r="N10">
        <v>24.980301270745429</v>
      </c>
      <c r="O10">
        <v>33.879486792373626</v>
      </c>
      <c r="P10">
        <v>23.900656237288135</v>
      </c>
      <c r="Q10">
        <v>2.4472278266850074</v>
      </c>
      <c r="R10">
        <v>7.7093450684285045</v>
      </c>
      <c r="S10">
        <v>4.8147850037119522</v>
      </c>
      <c r="T10">
        <v>0</v>
      </c>
      <c r="U10">
        <v>49.340098196434468</v>
      </c>
      <c r="V10">
        <v>2.8918015584415584</v>
      </c>
      <c r="W10">
        <v>4.8160049962546809</v>
      </c>
      <c r="X10">
        <v>19.258883306303723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5.9245093727180542</v>
      </c>
      <c r="AG10">
        <v>0</v>
      </c>
      <c r="AH10">
        <v>0</v>
      </c>
      <c r="AI10">
        <v>0</v>
      </c>
      <c r="AJ10">
        <v>0</v>
      </c>
      <c r="AK10">
        <v>23.083773551773056</v>
      </c>
      <c r="AL10">
        <v>1.0018939365748707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1.0274156950181155</v>
      </c>
      <c r="AS10">
        <v>1.991497995539697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520.85572745639479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250.4431650616641</v>
      </c>
      <c r="L11">
        <v>1.9299463747769883</v>
      </c>
      <c r="M11">
        <v>61.416672881164651</v>
      </c>
      <c r="N11">
        <v>24.980301270745429</v>
      </c>
      <c r="O11">
        <v>33.879486792373626</v>
      </c>
      <c r="P11">
        <v>23.900656237288135</v>
      </c>
      <c r="Q11">
        <v>2.4472278266850074</v>
      </c>
      <c r="R11">
        <v>7.7093450684285045</v>
      </c>
      <c r="S11">
        <v>4.8147850037119522</v>
      </c>
      <c r="T11">
        <v>0</v>
      </c>
      <c r="U11">
        <v>49.340098196434468</v>
      </c>
      <c r="V11">
        <v>2.8918015584415584</v>
      </c>
      <c r="W11">
        <v>4.8137233061224496</v>
      </c>
      <c r="X11">
        <v>19.258883306303723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5.9245093727180542</v>
      </c>
      <c r="AG11">
        <v>0</v>
      </c>
      <c r="AH11">
        <v>0</v>
      </c>
      <c r="AI11">
        <v>0</v>
      </c>
      <c r="AJ11">
        <v>0</v>
      </c>
      <c r="AK11">
        <v>23.083773551773056</v>
      </c>
      <c r="AL11">
        <v>1.0018939365748707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1.0274156950181155</v>
      </c>
      <c r="AS11">
        <v>1.991497995539697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520.85518343576439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250.4431650616641</v>
      </c>
      <c r="L12">
        <v>1.9299463747769883</v>
      </c>
      <c r="M12">
        <v>61.416672881164651</v>
      </c>
      <c r="N12">
        <v>24.980301270745429</v>
      </c>
      <c r="O12">
        <v>33.879486792373626</v>
      </c>
      <c r="P12">
        <v>23.900656237288135</v>
      </c>
      <c r="Q12">
        <v>2.4472278266850074</v>
      </c>
      <c r="R12">
        <v>7.7093450684285045</v>
      </c>
      <c r="S12">
        <v>4.8147850037119522</v>
      </c>
      <c r="T12">
        <v>0</v>
      </c>
      <c r="U12">
        <v>49.340098196434468</v>
      </c>
      <c r="V12">
        <v>2.8918015584415584</v>
      </c>
      <c r="W12">
        <v>4.8137233061224496</v>
      </c>
      <c r="X12">
        <v>19.258883306303723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5.9245093727180542</v>
      </c>
      <c r="AG12">
        <v>0</v>
      </c>
      <c r="AH12">
        <v>0</v>
      </c>
      <c r="AI12">
        <v>0</v>
      </c>
      <c r="AJ12">
        <v>0</v>
      </c>
      <c r="AK12">
        <v>23.083773551773056</v>
      </c>
      <c r="AL12">
        <v>1.0018939365748707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1.0274156950181155</v>
      </c>
      <c r="AS12">
        <v>1.991497995539697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520.85518343576439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250.44142739216221</v>
      </c>
      <c r="L13">
        <v>1.9299463747769883</v>
      </c>
      <c r="M13">
        <v>61.416672881164651</v>
      </c>
      <c r="N13">
        <v>24.980301270745429</v>
      </c>
      <c r="O13">
        <v>33.879486792373626</v>
      </c>
      <c r="P13">
        <v>23.900656237288135</v>
      </c>
      <c r="Q13">
        <v>2.4472278266850074</v>
      </c>
      <c r="R13">
        <v>7.7093450684285045</v>
      </c>
      <c r="S13">
        <v>4.8147850037119522</v>
      </c>
      <c r="T13">
        <v>0</v>
      </c>
      <c r="U13">
        <v>49.340098196434468</v>
      </c>
      <c r="V13">
        <v>2.8918015584415584</v>
      </c>
      <c r="W13">
        <v>4.8137233061224496</v>
      </c>
      <c r="X13">
        <v>19.258883306303723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5.9245093727180542</v>
      </c>
      <c r="AG13">
        <v>0</v>
      </c>
      <c r="AH13">
        <v>0</v>
      </c>
      <c r="AI13">
        <v>0</v>
      </c>
      <c r="AJ13">
        <v>0</v>
      </c>
      <c r="AK13">
        <v>23.083773551773056</v>
      </c>
      <c r="AL13">
        <v>1.0018939365748707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1.0274156950181155</v>
      </c>
      <c r="AS13">
        <v>2.0483982896223614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520.9103460603452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250.44142739216221</v>
      </c>
      <c r="L14">
        <v>1.9299463747769883</v>
      </c>
      <c r="M14">
        <v>61.416672881164651</v>
      </c>
      <c r="N14">
        <v>24.980301270745429</v>
      </c>
      <c r="O14">
        <v>33.879486792373626</v>
      </c>
      <c r="P14">
        <v>23.900656237288135</v>
      </c>
      <c r="Q14">
        <v>2.4472278266850074</v>
      </c>
      <c r="R14">
        <v>7.7093450684285045</v>
      </c>
      <c r="S14">
        <v>4.8147850037119522</v>
      </c>
      <c r="T14">
        <v>0</v>
      </c>
      <c r="U14">
        <v>49.340098196434468</v>
      </c>
      <c r="V14">
        <v>2.8918015584415584</v>
      </c>
      <c r="W14">
        <v>4.8160049962546809</v>
      </c>
      <c r="X14">
        <v>19.258883306303723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5.9245093727180542</v>
      </c>
      <c r="AG14">
        <v>0</v>
      </c>
      <c r="AH14">
        <v>0</v>
      </c>
      <c r="AI14">
        <v>0</v>
      </c>
      <c r="AJ14">
        <v>0</v>
      </c>
      <c r="AK14">
        <v>23.083773551773056</v>
      </c>
      <c r="AL14">
        <v>1.0018939365748707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1.0274156950181155</v>
      </c>
      <c r="AS14">
        <v>2.0483982896223614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520.91262775047744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250.44142739216221</v>
      </c>
      <c r="L15">
        <v>1.9299463747769883</v>
      </c>
      <c r="M15">
        <v>61.416672881164651</v>
      </c>
      <c r="N15">
        <v>24.980301270745429</v>
      </c>
      <c r="O15">
        <v>33.879486792373626</v>
      </c>
      <c r="P15">
        <v>23.900656237288135</v>
      </c>
      <c r="Q15">
        <v>2.4472278266850074</v>
      </c>
      <c r="R15">
        <v>7.7093450684285045</v>
      </c>
      <c r="S15">
        <v>4.8147850037119522</v>
      </c>
      <c r="T15">
        <v>0</v>
      </c>
      <c r="U15">
        <v>49.340098196434468</v>
      </c>
      <c r="V15">
        <v>2.8918015584415584</v>
      </c>
      <c r="W15">
        <v>4.8160049962546809</v>
      </c>
      <c r="X15">
        <v>19.259313528591353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4.2788125943204873</v>
      </c>
      <c r="AG15">
        <v>0</v>
      </c>
      <c r="AH15">
        <v>0</v>
      </c>
      <c r="AI15">
        <v>0</v>
      </c>
      <c r="AJ15">
        <v>0</v>
      </c>
      <c r="AK15">
        <v>23.083773551773056</v>
      </c>
      <c r="AL15">
        <v>1.0018939365748707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1.0274156950181155</v>
      </c>
      <c r="AS15">
        <v>2.0483982896223614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519.26736119436748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250.44142739216221</v>
      </c>
      <c r="L16">
        <v>1.9299463747769883</v>
      </c>
      <c r="M16">
        <v>61.416672881164651</v>
      </c>
      <c r="N16">
        <v>24.980301270745429</v>
      </c>
      <c r="O16">
        <v>33.879486792373626</v>
      </c>
      <c r="P16">
        <v>23.900656237288135</v>
      </c>
      <c r="Q16">
        <v>2.4472278266850074</v>
      </c>
      <c r="R16">
        <v>7.7093450684285045</v>
      </c>
      <c r="S16">
        <v>4.8147850037119522</v>
      </c>
      <c r="T16">
        <v>0</v>
      </c>
      <c r="U16">
        <v>49.340098196434468</v>
      </c>
      <c r="V16">
        <v>2.8918015584415584</v>
      </c>
      <c r="W16">
        <v>4.8160049962546809</v>
      </c>
      <c r="X16">
        <v>19.259313528591353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4.2788125943204873</v>
      </c>
      <c r="AG16">
        <v>0</v>
      </c>
      <c r="AH16">
        <v>0</v>
      </c>
      <c r="AI16">
        <v>0</v>
      </c>
      <c r="AJ16">
        <v>0</v>
      </c>
      <c r="AK16">
        <v>23.083773551773056</v>
      </c>
      <c r="AL16">
        <v>1.0018939365748707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1.0274156950181155</v>
      </c>
      <c r="AS16">
        <v>2.0483982896223614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519.26736119436748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260.03325009733936</v>
      </c>
      <c r="L17">
        <v>1.8600167755316972</v>
      </c>
      <c r="M17">
        <v>61.416672881164651</v>
      </c>
      <c r="N17">
        <v>24.980301270745429</v>
      </c>
      <c r="O17">
        <v>33.879486792373626</v>
      </c>
      <c r="P17">
        <v>23.900656237288135</v>
      </c>
      <c r="Q17">
        <v>2.3583877715877435</v>
      </c>
      <c r="R17">
        <v>7.429609489717838</v>
      </c>
      <c r="S17">
        <v>4.6301430774436092</v>
      </c>
      <c r="T17">
        <v>0</v>
      </c>
      <c r="U17">
        <v>49.340098196434468</v>
      </c>
      <c r="V17">
        <v>2.7873654960000001</v>
      </c>
      <c r="W17">
        <v>4.6384417069096431</v>
      </c>
      <c r="X17">
        <v>18.548548437793794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4.2788125943204873</v>
      </c>
      <c r="AG17">
        <v>0</v>
      </c>
      <c r="AH17">
        <v>0</v>
      </c>
      <c r="AI17">
        <v>0</v>
      </c>
      <c r="AJ17">
        <v>0</v>
      </c>
      <c r="AK17">
        <v>23.083773551773056</v>
      </c>
      <c r="AL17">
        <v>1.0018939365748707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1.0274156950181155</v>
      </c>
      <c r="AS17">
        <v>2.0483982896223614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527.2432722976389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260.03325009733936</v>
      </c>
      <c r="L18">
        <v>1.8600167755316972</v>
      </c>
      <c r="M18">
        <v>61.416672881164651</v>
      </c>
      <c r="N18">
        <v>24.980301270745429</v>
      </c>
      <c r="O18">
        <v>33.879486792373626</v>
      </c>
      <c r="P18">
        <v>23.900656237288135</v>
      </c>
      <c r="Q18">
        <v>2.3583877715877435</v>
      </c>
      <c r="R18">
        <v>7.429609489717838</v>
      </c>
      <c r="S18">
        <v>4.6301430774436092</v>
      </c>
      <c r="T18">
        <v>0</v>
      </c>
      <c r="U18">
        <v>49.340098196434468</v>
      </c>
      <c r="V18">
        <v>2.7873654960000001</v>
      </c>
      <c r="W18">
        <v>4.6384417069096431</v>
      </c>
      <c r="X18">
        <v>31.779175081116161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4.2788125943204873</v>
      </c>
      <c r="AG18">
        <v>0</v>
      </c>
      <c r="AH18">
        <v>0</v>
      </c>
      <c r="AI18">
        <v>0</v>
      </c>
      <c r="AJ18">
        <v>0</v>
      </c>
      <c r="AK18">
        <v>23.083773551773056</v>
      </c>
      <c r="AL18">
        <v>1.0018939365748707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1.0274156950181155</v>
      </c>
      <c r="AS18">
        <v>2.0483982896223614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540.47389894096136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260.03325009733936</v>
      </c>
      <c r="L19">
        <v>1.8600167755316972</v>
      </c>
      <c r="M19">
        <v>61.416672881164651</v>
      </c>
      <c r="N19">
        <v>24.980301270745429</v>
      </c>
      <c r="O19">
        <v>33.879486792373626</v>
      </c>
      <c r="P19">
        <v>23.900656237288135</v>
      </c>
      <c r="Q19">
        <v>2.3583877715877435</v>
      </c>
      <c r="R19">
        <v>7.429609489717838</v>
      </c>
      <c r="S19">
        <v>4.6301430774436092</v>
      </c>
      <c r="T19">
        <v>0</v>
      </c>
      <c r="U19">
        <v>49.340098196434468</v>
      </c>
      <c r="V19">
        <v>2.7873654960000001</v>
      </c>
      <c r="W19">
        <v>4.6384417069096431</v>
      </c>
      <c r="X19">
        <v>31.779175081116161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4.2788125943204873</v>
      </c>
      <c r="AG19">
        <v>0</v>
      </c>
      <c r="AH19">
        <v>0</v>
      </c>
      <c r="AI19">
        <v>0</v>
      </c>
      <c r="AJ19">
        <v>0</v>
      </c>
      <c r="AK19">
        <v>23.083773551773056</v>
      </c>
      <c r="AL19">
        <v>1.0018939365748707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1.0274156950181155</v>
      </c>
      <c r="AS19">
        <v>2.105298144513827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540.53079879585289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260.03325009733936</v>
      </c>
      <c r="L20">
        <v>1.8600167755316972</v>
      </c>
      <c r="M20">
        <v>61.416672881164651</v>
      </c>
      <c r="N20">
        <v>24.980301270745429</v>
      </c>
      <c r="O20">
        <v>33.879486792373626</v>
      </c>
      <c r="P20">
        <v>23.900656237288135</v>
      </c>
      <c r="Q20">
        <v>2.3583877715877435</v>
      </c>
      <c r="R20">
        <v>7.429609489717838</v>
      </c>
      <c r="S20">
        <v>4.6301430774436092</v>
      </c>
      <c r="T20">
        <v>0</v>
      </c>
      <c r="U20">
        <v>49.340098196434468</v>
      </c>
      <c r="V20">
        <v>2.7873654960000001</v>
      </c>
      <c r="W20">
        <v>4.6384417069096431</v>
      </c>
      <c r="X20">
        <v>43.337652274009706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4.2788125943204873</v>
      </c>
      <c r="AG20">
        <v>0</v>
      </c>
      <c r="AH20">
        <v>0</v>
      </c>
      <c r="AI20">
        <v>0</v>
      </c>
      <c r="AJ20">
        <v>0</v>
      </c>
      <c r="AK20">
        <v>23.083773551773056</v>
      </c>
      <c r="AL20">
        <v>1.0018939365748707</v>
      </c>
      <c r="AM20">
        <v>0</v>
      </c>
      <c r="AN20">
        <v>0</v>
      </c>
      <c r="AO20">
        <v>0</v>
      </c>
      <c r="AP20">
        <v>0</v>
      </c>
      <c r="AQ20">
        <v>9.8417068793650788</v>
      </c>
      <c r="AR20">
        <v>1.0274156950181155</v>
      </c>
      <c r="AS20">
        <v>2.105298144513827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561.93098286811153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260.03218101807664</v>
      </c>
      <c r="L21">
        <v>1.8600167755316972</v>
      </c>
      <c r="M21">
        <v>61.416672881164651</v>
      </c>
      <c r="N21">
        <v>24.980301270745429</v>
      </c>
      <c r="O21">
        <v>33.879486792373626</v>
      </c>
      <c r="P21">
        <v>23.900656237288135</v>
      </c>
      <c r="Q21">
        <v>2.3583877715877435</v>
      </c>
      <c r="R21">
        <v>7.429609489717838</v>
      </c>
      <c r="S21">
        <v>4.6301430774436092</v>
      </c>
      <c r="T21">
        <v>0</v>
      </c>
      <c r="U21">
        <v>49.340098196434468</v>
      </c>
      <c r="V21">
        <v>2.7873654960000001</v>
      </c>
      <c r="W21">
        <v>14.714096786885245</v>
      </c>
      <c r="X21">
        <v>61.788355103013501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6.9705266227591585</v>
      </c>
      <c r="AF21">
        <v>4.2788125943204873</v>
      </c>
      <c r="AG21">
        <v>0</v>
      </c>
      <c r="AH21">
        <v>0</v>
      </c>
      <c r="AI21">
        <v>0</v>
      </c>
      <c r="AJ21">
        <v>0</v>
      </c>
      <c r="AK21">
        <v>23.083773551773056</v>
      </c>
      <c r="AL21">
        <v>1.0018939365748707</v>
      </c>
      <c r="AM21">
        <v>0</v>
      </c>
      <c r="AN21">
        <v>0</v>
      </c>
      <c r="AO21">
        <v>0</v>
      </c>
      <c r="AP21">
        <v>2.7092001206296601</v>
      </c>
      <c r="AQ21">
        <v>10.38846844968254</v>
      </c>
      <c r="AR21">
        <v>1.0274156950181155</v>
      </c>
      <c r="AS21">
        <v>2.105298144513827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600.68276001153458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260.03218101807664</v>
      </c>
      <c r="L22">
        <v>1.8600167755316972</v>
      </c>
      <c r="M22">
        <v>61.416672881164651</v>
      </c>
      <c r="N22">
        <v>24.980301270745429</v>
      </c>
      <c r="O22">
        <v>33.879486792373626</v>
      </c>
      <c r="P22">
        <v>23.900656237288135</v>
      </c>
      <c r="Q22">
        <v>2.3583877715877435</v>
      </c>
      <c r="R22">
        <v>7.429609489717838</v>
      </c>
      <c r="S22">
        <v>4.6301430774436092</v>
      </c>
      <c r="T22">
        <v>0</v>
      </c>
      <c r="U22">
        <v>49.340098196434468</v>
      </c>
      <c r="V22">
        <v>2.7873654960000001</v>
      </c>
      <c r="W22">
        <v>14.714096786885245</v>
      </c>
      <c r="X22">
        <v>62.396670047812989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6.9705266227591585</v>
      </c>
      <c r="AF22">
        <v>4.2788125943204873</v>
      </c>
      <c r="AG22">
        <v>0</v>
      </c>
      <c r="AH22">
        <v>0</v>
      </c>
      <c r="AI22">
        <v>0</v>
      </c>
      <c r="AJ22">
        <v>0</v>
      </c>
      <c r="AK22">
        <v>23.083773551773056</v>
      </c>
      <c r="AL22">
        <v>1.0018939365748707</v>
      </c>
      <c r="AM22">
        <v>0</v>
      </c>
      <c r="AN22">
        <v>0</v>
      </c>
      <c r="AO22">
        <v>0</v>
      </c>
      <c r="AP22">
        <v>2.7092001206296601</v>
      </c>
      <c r="AQ22">
        <v>20.776936899365079</v>
      </c>
      <c r="AR22">
        <v>1.0274156950181155</v>
      </c>
      <c r="AS22">
        <v>2.105298144513827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611.67954340601648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260.03190732029748</v>
      </c>
      <c r="L23">
        <v>1.8600167755316972</v>
      </c>
      <c r="M23">
        <v>61.416672881164651</v>
      </c>
      <c r="N23">
        <v>24.980301270745429</v>
      </c>
      <c r="O23">
        <v>33.879486792373626</v>
      </c>
      <c r="P23">
        <v>23.900656237288135</v>
      </c>
      <c r="Q23">
        <v>2.3583877715877435</v>
      </c>
      <c r="R23">
        <v>7.429609489717838</v>
      </c>
      <c r="S23">
        <v>4.6301430774436092</v>
      </c>
      <c r="T23">
        <v>0</v>
      </c>
      <c r="U23">
        <v>49.340098196434468</v>
      </c>
      <c r="V23">
        <v>4.954109299820467</v>
      </c>
      <c r="W23">
        <v>14.714096786885245</v>
      </c>
      <c r="X23">
        <v>62.396670047812989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6.9705266227591585</v>
      </c>
      <c r="AF23">
        <v>4.2788125943204873</v>
      </c>
      <c r="AG23">
        <v>0</v>
      </c>
      <c r="AH23">
        <v>0</v>
      </c>
      <c r="AI23">
        <v>0</v>
      </c>
      <c r="AJ23">
        <v>0</v>
      </c>
      <c r="AK23">
        <v>23.083773551773056</v>
      </c>
      <c r="AL23">
        <v>1.0018939365748707</v>
      </c>
      <c r="AM23">
        <v>0</v>
      </c>
      <c r="AN23">
        <v>0</v>
      </c>
      <c r="AO23">
        <v>0</v>
      </c>
      <c r="AP23">
        <v>2.7092001206296601</v>
      </c>
      <c r="AQ23">
        <v>20.776936899365079</v>
      </c>
      <c r="AR23">
        <v>1.0274156950181155</v>
      </c>
      <c r="AS23">
        <v>2.105298144513827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613.84601351205788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270.62903104189047</v>
      </c>
      <c r="L24">
        <v>9.0700394449505808</v>
      </c>
      <c r="M24">
        <v>61.416672881164651</v>
      </c>
      <c r="N24">
        <v>24.980301270745429</v>
      </c>
      <c r="O24">
        <v>33.879486792373626</v>
      </c>
      <c r="P24">
        <v>23.900656237288135</v>
      </c>
      <c r="Q24">
        <v>4.6101887020148471</v>
      </c>
      <c r="R24">
        <v>16.45813312552011</v>
      </c>
      <c r="S24">
        <v>9.9996638513513521</v>
      </c>
      <c r="T24">
        <v>0</v>
      </c>
      <c r="U24">
        <v>49.340098196434468</v>
      </c>
      <c r="V24">
        <v>7.4339914031100474</v>
      </c>
      <c r="W24">
        <v>14.714096786885245</v>
      </c>
      <c r="X24">
        <v>62.396670047812989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6.9705266227591585</v>
      </c>
      <c r="AF24">
        <v>4.2788125943204873</v>
      </c>
      <c r="AG24">
        <v>0</v>
      </c>
      <c r="AH24">
        <v>7.2103061116789853</v>
      </c>
      <c r="AI24">
        <v>0</v>
      </c>
      <c r="AJ24">
        <v>0</v>
      </c>
      <c r="AK24">
        <v>23.083773551773056</v>
      </c>
      <c r="AL24">
        <v>1.0018939365748707</v>
      </c>
      <c r="AM24">
        <v>0</v>
      </c>
      <c r="AN24">
        <v>0</v>
      </c>
      <c r="AO24">
        <v>0</v>
      </c>
      <c r="AP24">
        <v>2.7092001206296601</v>
      </c>
      <c r="AQ24">
        <v>20.776936899365079</v>
      </c>
      <c r="AR24">
        <v>1.4010214821557967</v>
      </c>
      <c r="AS24">
        <v>2.5604978620279515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658.82199896282714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351.52832337173646</v>
      </c>
      <c r="L25">
        <v>9.0700394449505808</v>
      </c>
      <c r="M25">
        <v>61.416672881164651</v>
      </c>
      <c r="N25">
        <v>24.980301270745429</v>
      </c>
      <c r="O25">
        <v>33.879486792373626</v>
      </c>
      <c r="P25">
        <v>23.900656237288135</v>
      </c>
      <c r="Q25">
        <v>4.6101887020148471</v>
      </c>
      <c r="R25">
        <v>17.934123336199949</v>
      </c>
      <c r="S25">
        <v>11.160400139183057</v>
      </c>
      <c r="T25">
        <v>0</v>
      </c>
      <c r="U25">
        <v>49.340098196434468</v>
      </c>
      <c r="V25">
        <v>7.1156932539288666</v>
      </c>
      <c r="W25">
        <v>14.717898711217185</v>
      </c>
      <c r="X25">
        <v>62.396617364864852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6.9705266227591585</v>
      </c>
      <c r="AF25">
        <v>4.2788125943204873</v>
      </c>
      <c r="AG25">
        <v>0</v>
      </c>
      <c r="AH25">
        <v>15.221757151678982</v>
      </c>
      <c r="AI25">
        <v>0</v>
      </c>
      <c r="AJ25">
        <v>0</v>
      </c>
      <c r="AK25">
        <v>23.083773551773056</v>
      </c>
      <c r="AL25">
        <v>1.0018939365748707</v>
      </c>
      <c r="AM25">
        <v>0</v>
      </c>
      <c r="AN25">
        <v>0</v>
      </c>
      <c r="AO25">
        <v>0</v>
      </c>
      <c r="AP25">
        <v>0</v>
      </c>
      <c r="AQ25">
        <v>31.165405349047617</v>
      </c>
      <c r="AR25">
        <v>14.944230167844198</v>
      </c>
      <c r="AS25">
        <v>2.5604978620279515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771.27739693812862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443.02168273787862</v>
      </c>
      <c r="L26">
        <v>9.0700394449505808</v>
      </c>
      <c r="M26">
        <v>61.416672881164651</v>
      </c>
      <c r="N26">
        <v>24.980301270745429</v>
      </c>
      <c r="O26">
        <v>33.879486792373626</v>
      </c>
      <c r="P26">
        <v>23.900656237288135</v>
      </c>
      <c r="Q26">
        <v>4.6101887020148471</v>
      </c>
      <c r="R26">
        <v>17.934123336199949</v>
      </c>
      <c r="S26">
        <v>11.160400139183057</v>
      </c>
      <c r="T26">
        <v>0</v>
      </c>
      <c r="U26">
        <v>49.340098196434468</v>
      </c>
      <c r="V26">
        <v>7.6766346666666667</v>
      </c>
      <c r="W26">
        <v>14.717898711217185</v>
      </c>
      <c r="X26">
        <v>62.396617364864852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3.8645958086298267</v>
      </c>
      <c r="AE26">
        <v>6.9705266227591585</v>
      </c>
      <c r="AF26">
        <v>8.5576251886409747</v>
      </c>
      <c r="AG26">
        <v>0</v>
      </c>
      <c r="AH26">
        <v>22.432062824160504</v>
      </c>
      <c r="AI26">
        <v>0</v>
      </c>
      <c r="AJ26">
        <v>0</v>
      </c>
      <c r="AK26">
        <v>23.083773551773056</v>
      </c>
      <c r="AL26">
        <v>1.0018939365748707</v>
      </c>
      <c r="AM26">
        <v>0</v>
      </c>
      <c r="AN26">
        <v>0</v>
      </c>
      <c r="AO26">
        <v>0</v>
      </c>
      <c r="AP26">
        <v>0</v>
      </c>
      <c r="AQ26">
        <v>31.165405349047617</v>
      </c>
      <c r="AR26">
        <v>14.944230167844198</v>
      </c>
      <c r="AS26">
        <v>2.5604978620279515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878.68541179244039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490.15986307720465</v>
      </c>
      <c r="L27">
        <v>9.0700394449505808</v>
      </c>
      <c r="M27">
        <v>61.416672881164651</v>
      </c>
      <c r="N27">
        <v>24.980301270745429</v>
      </c>
      <c r="O27">
        <v>33.879486792373626</v>
      </c>
      <c r="P27">
        <v>23.900656237288135</v>
      </c>
      <c r="Q27">
        <v>4.6101887020148471</v>
      </c>
      <c r="R27">
        <v>17.932344428844317</v>
      </c>
      <c r="S27">
        <v>11.160400139183057</v>
      </c>
      <c r="T27">
        <v>0</v>
      </c>
      <c r="U27">
        <v>50.949338111334328</v>
      </c>
      <c r="V27">
        <v>7.6763561100917412</v>
      </c>
      <c r="W27">
        <v>14.717898711217185</v>
      </c>
      <c r="X27">
        <v>62.396617364864852</v>
      </c>
      <c r="Y27">
        <v>0</v>
      </c>
      <c r="Z27">
        <v>0.46527360999999984</v>
      </c>
      <c r="AA27">
        <v>3.5090546303797474</v>
      </c>
      <c r="AB27">
        <v>2.8189939195798943</v>
      </c>
      <c r="AC27">
        <v>4.0938300380084813</v>
      </c>
      <c r="AD27">
        <v>7.729192056472372</v>
      </c>
      <c r="AE27">
        <v>13.941053684723306</v>
      </c>
      <c r="AF27">
        <v>12.836437782961463</v>
      </c>
      <c r="AG27">
        <v>0</v>
      </c>
      <c r="AH27">
        <v>32.045804159999996</v>
      </c>
      <c r="AI27">
        <v>0</v>
      </c>
      <c r="AJ27">
        <v>0</v>
      </c>
      <c r="AK27">
        <v>23.083773551773056</v>
      </c>
      <c r="AL27">
        <v>1.0018939365748707</v>
      </c>
      <c r="AM27">
        <v>1.7477760369092272</v>
      </c>
      <c r="AN27">
        <v>0</v>
      </c>
      <c r="AO27">
        <v>0</v>
      </c>
      <c r="AP27">
        <v>0</v>
      </c>
      <c r="AQ27">
        <v>31.165405349047617</v>
      </c>
      <c r="AR27">
        <v>1.4010214821557967</v>
      </c>
      <c r="AS27">
        <v>2.105298144513827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950.79497165437715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490.80512175861566</v>
      </c>
      <c r="L28">
        <v>9.0699092639768235</v>
      </c>
      <c r="M28">
        <v>61.416672881164651</v>
      </c>
      <c r="N28">
        <v>24.980301270745429</v>
      </c>
      <c r="O28">
        <v>33.879486792373626</v>
      </c>
      <c r="P28">
        <v>23.900656237288135</v>
      </c>
      <c r="Q28">
        <v>4.6101887020148471</v>
      </c>
      <c r="R28">
        <v>17.931126253710044</v>
      </c>
      <c r="S28">
        <v>11.160400139183057</v>
      </c>
      <c r="T28">
        <v>0</v>
      </c>
      <c r="U28">
        <v>52.908244145043724</v>
      </c>
      <c r="V28">
        <v>7.6763561100917412</v>
      </c>
      <c r="W28">
        <v>14.717898711217185</v>
      </c>
      <c r="X28">
        <v>62.396617364864852</v>
      </c>
      <c r="Y28">
        <v>0</v>
      </c>
      <c r="Z28">
        <v>5.5162839377272714</v>
      </c>
      <c r="AA28">
        <v>5.9433364974683558</v>
      </c>
      <c r="AB28">
        <v>16.710994841560385</v>
      </c>
      <c r="AC28">
        <v>12.293878692476833</v>
      </c>
      <c r="AD28">
        <v>11.593787865102197</v>
      </c>
      <c r="AE28">
        <v>20.911580307482463</v>
      </c>
      <c r="AF28">
        <v>25.014596438640979</v>
      </c>
      <c r="AG28">
        <v>0</v>
      </c>
      <c r="AH28">
        <v>48.06870623999999</v>
      </c>
      <c r="AI28">
        <v>0</v>
      </c>
      <c r="AJ28">
        <v>0</v>
      </c>
      <c r="AK28">
        <v>23.083773551773056</v>
      </c>
      <c r="AL28">
        <v>1.0018939365748707</v>
      </c>
      <c r="AM28">
        <v>4.4562650568642157</v>
      </c>
      <c r="AN28">
        <v>0</v>
      </c>
      <c r="AO28">
        <v>0</v>
      </c>
      <c r="AP28">
        <v>0</v>
      </c>
      <c r="AQ28">
        <v>31.165405349047617</v>
      </c>
      <c r="AR28">
        <v>1.120817361413043</v>
      </c>
      <c r="AS28">
        <v>2.105298144513827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1024.4395978509351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495.56665391835827</v>
      </c>
      <c r="L29">
        <v>33.61</v>
      </c>
      <c r="M29">
        <v>61.416672881164651</v>
      </c>
      <c r="N29">
        <v>24.980301270745429</v>
      </c>
      <c r="O29">
        <v>33.879486792373626</v>
      </c>
      <c r="P29">
        <v>23.900656237288135</v>
      </c>
      <c r="Q29">
        <v>4.7650867186311787</v>
      </c>
      <c r="R29">
        <v>21.07</v>
      </c>
      <c r="S29">
        <v>16.62</v>
      </c>
      <c r="T29">
        <v>0</v>
      </c>
      <c r="U29">
        <v>50.171771515821831</v>
      </c>
      <c r="V29">
        <v>7.6299090725388616</v>
      </c>
      <c r="W29">
        <v>14.717898711217185</v>
      </c>
      <c r="X29">
        <v>62.396617364864852</v>
      </c>
      <c r="Y29">
        <v>0</v>
      </c>
      <c r="Z29">
        <v>5.5162839377272714</v>
      </c>
      <c r="AA29">
        <v>11.696849500000003</v>
      </c>
      <c r="AB29">
        <v>16.710994841560385</v>
      </c>
      <c r="AC29">
        <v>12.293878692476833</v>
      </c>
      <c r="AD29">
        <v>11.593787865102197</v>
      </c>
      <c r="AE29">
        <v>20.911580307482463</v>
      </c>
      <c r="AF29">
        <v>25.014596438640979</v>
      </c>
      <c r="AG29">
        <v>0</v>
      </c>
      <c r="AH29">
        <v>56.080157279999995</v>
      </c>
      <c r="AI29">
        <v>0</v>
      </c>
      <c r="AJ29">
        <v>0</v>
      </c>
      <c r="AK29">
        <v>23.083773551773056</v>
      </c>
      <c r="AL29">
        <v>5.0094681907917371</v>
      </c>
      <c r="AM29">
        <v>4.4562650568642157</v>
      </c>
      <c r="AN29">
        <v>0</v>
      </c>
      <c r="AO29">
        <v>0</v>
      </c>
      <c r="AP29">
        <v>0</v>
      </c>
      <c r="AQ29">
        <v>31.165405349047617</v>
      </c>
      <c r="AR29">
        <v>1.120817361413043</v>
      </c>
      <c r="AS29">
        <v>2.0483982896223614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1077.4273111455061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503.15255320475836</v>
      </c>
      <c r="L30">
        <v>63.82</v>
      </c>
      <c r="M30">
        <v>61.416672881164651</v>
      </c>
      <c r="N30">
        <v>24.980301270745429</v>
      </c>
      <c r="O30">
        <v>33.879486792373626</v>
      </c>
      <c r="P30">
        <v>23.900656237288135</v>
      </c>
      <c r="Q30">
        <v>4.7650867186311787</v>
      </c>
      <c r="R30">
        <v>21.68</v>
      </c>
      <c r="S30">
        <v>20.076770645689113</v>
      </c>
      <c r="T30">
        <v>0</v>
      </c>
      <c r="U30">
        <v>50.279351154735167</v>
      </c>
      <c r="V30">
        <v>7.6771560274599544</v>
      </c>
      <c r="W30">
        <v>14.717898711217185</v>
      </c>
      <c r="X30">
        <v>62.396617364864852</v>
      </c>
      <c r="Y30">
        <v>0</v>
      </c>
      <c r="Z30">
        <v>5.5162839377272714</v>
      </c>
      <c r="AA30">
        <v>11.696849500000003</v>
      </c>
      <c r="AB30">
        <v>16.710994841560385</v>
      </c>
      <c r="AC30">
        <v>12.293878692476833</v>
      </c>
      <c r="AD30">
        <v>11.593787865102197</v>
      </c>
      <c r="AE30">
        <v>20.911580307482463</v>
      </c>
      <c r="AF30">
        <v>25.014596438640979</v>
      </c>
      <c r="AG30">
        <v>0</v>
      </c>
      <c r="AH30">
        <v>58.083019820401262</v>
      </c>
      <c r="AI30">
        <v>0</v>
      </c>
      <c r="AJ30">
        <v>0</v>
      </c>
      <c r="AK30">
        <v>23.083773551773056</v>
      </c>
      <c r="AL30">
        <v>40.075747018416521</v>
      </c>
      <c r="AM30">
        <v>4.4562650568642157</v>
      </c>
      <c r="AN30">
        <v>0</v>
      </c>
      <c r="AO30">
        <v>0</v>
      </c>
      <c r="AP30">
        <v>0</v>
      </c>
      <c r="AQ30">
        <v>31.165405349047617</v>
      </c>
      <c r="AR30">
        <v>1.120817361413043</v>
      </c>
      <c r="AS30">
        <v>2.0483982896223614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1156.5139490394556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500.78744374580413</v>
      </c>
      <c r="L31">
        <v>63.82</v>
      </c>
      <c r="M31">
        <v>61.416672881164651</v>
      </c>
      <c r="N31">
        <v>24.980301270745429</v>
      </c>
      <c r="O31">
        <v>33.879486792373626</v>
      </c>
      <c r="P31">
        <v>23.900656237288135</v>
      </c>
      <c r="Q31">
        <v>4.7650867186311787</v>
      </c>
      <c r="R31">
        <v>19.829999999999998</v>
      </c>
      <c r="S31">
        <v>15.166092609973948</v>
      </c>
      <c r="T31">
        <v>0</v>
      </c>
      <c r="U31">
        <v>50.279351154735167</v>
      </c>
      <c r="V31">
        <v>7.6770681556064071</v>
      </c>
      <c r="W31">
        <v>14.717898711217185</v>
      </c>
      <c r="X31">
        <v>62.396617364864852</v>
      </c>
      <c r="Y31">
        <v>0</v>
      </c>
      <c r="Z31">
        <v>5.5162839377272714</v>
      </c>
      <c r="AA31">
        <v>11.696849500000003</v>
      </c>
      <c r="AB31">
        <v>16.710994841560385</v>
      </c>
      <c r="AC31">
        <v>12.293878692476833</v>
      </c>
      <c r="AD31">
        <v>11.593787865102197</v>
      </c>
      <c r="AE31">
        <v>20.911580307482463</v>
      </c>
      <c r="AF31">
        <v>25.014596438640979</v>
      </c>
      <c r="AG31">
        <v>0</v>
      </c>
      <c r="AH31">
        <v>58.083019820401262</v>
      </c>
      <c r="AI31">
        <v>0</v>
      </c>
      <c r="AJ31">
        <v>0</v>
      </c>
      <c r="AK31">
        <v>23.083773551773056</v>
      </c>
      <c r="AL31">
        <v>40.075747018416521</v>
      </c>
      <c r="AM31">
        <v>4.4562650568642157</v>
      </c>
      <c r="AN31">
        <v>0</v>
      </c>
      <c r="AO31">
        <v>0</v>
      </c>
      <c r="AP31">
        <v>0</v>
      </c>
      <c r="AQ31">
        <v>31.165405349047617</v>
      </c>
      <c r="AR31">
        <v>1.120817361413043</v>
      </c>
      <c r="AS31">
        <v>2.0483982896223614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1147.3880736729329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500.78744374580413</v>
      </c>
      <c r="L32">
        <v>63.82</v>
      </c>
      <c r="M32">
        <v>61.416672881164651</v>
      </c>
      <c r="N32">
        <v>24.980301270745429</v>
      </c>
      <c r="O32">
        <v>33.879486792373626</v>
      </c>
      <c r="P32">
        <v>23.900656237288135</v>
      </c>
      <c r="Q32">
        <v>4.7650867186311787</v>
      </c>
      <c r="R32">
        <v>19.829999999999998</v>
      </c>
      <c r="S32">
        <v>15.166092609973948</v>
      </c>
      <c r="T32">
        <v>0</v>
      </c>
      <c r="U32">
        <v>50.279351154735167</v>
      </c>
      <c r="V32">
        <v>7.6770681556064071</v>
      </c>
      <c r="W32">
        <v>14.717898711217185</v>
      </c>
      <c r="X32">
        <v>62.396617364864852</v>
      </c>
      <c r="Y32">
        <v>0</v>
      </c>
      <c r="Z32">
        <v>5.5162839377272714</v>
      </c>
      <c r="AA32">
        <v>11.696849500000003</v>
      </c>
      <c r="AB32">
        <v>16.710994841560385</v>
      </c>
      <c r="AC32">
        <v>12.293878692476833</v>
      </c>
      <c r="AD32">
        <v>11.593787865102197</v>
      </c>
      <c r="AE32">
        <v>20.911580307482463</v>
      </c>
      <c r="AF32">
        <v>25.014596438640979</v>
      </c>
      <c r="AG32">
        <v>0</v>
      </c>
      <c r="AH32">
        <v>59.364852320591325</v>
      </c>
      <c r="AI32">
        <v>0</v>
      </c>
      <c r="AJ32">
        <v>0</v>
      </c>
      <c r="AK32">
        <v>23.083773551773056</v>
      </c>
      <c r="AL32">
        <v>40.075747018416521</v>
      </c>
      <c r="AM32">
        <v>4.4562650568642157</v>
      </c>
      <c r="AN32">
        <v>0</v>
      </c>
      <c r="AO32">
        <v>0</v>
      </c>
      <c r="AP32">
        <v>0</v>
      </c>
      <c r="AQ32">
        <v>31.165405349047617</v>
      </c>
      <c r="AR32">
        <v>1.120817361413043</v>
      </c>
      <c r="AS32">
        <v>2.0483982896223614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1148.6699061731229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500.78744374580413</v>
      </c>
      <c r="L33">
        <v>63.82</v>
      </c>
      <c r="M33">
        <v>61.416672881164651</v>
      </c>
      <c r="N33">
        <v>24.980301270745429</v>
      </c>
      <c r="O33">
        <v>33.879486792373626</v>
      </c>
      <c r="P33">
        <v>23.900656237288135</v>
      </c>
      <c r="Q33">
        <v>4.7650867186311787</v>
      </c>
      <c r="R33">
        <v>17.939490001469149</v>
      </c>
      <c r="S33">
        <v>15.166092609973948</v>
      </c>
      <c r="T33">
        <v>0</v>
      </c>
      <c r="U33">
        <v>50.279351154735167</v>
      </c>
      <c r="V33">
        <v>7.6770681556064071</v>
      </c>
      <c r="W33">
        <v>14.717898711217185</v>
      </c>
      <c r="X33">
        <v>62.396617364864852</v>
      </c>
      <c r="Y33">
        <v>0</v>
      </c>
      <c r="Z33">
        <v>5.5162839377272714</v>
      </c>
      <c r="AA33">
        <v>5.9433364974683558</v>
      </c>
      <c r="AB33">
        <v>16.710994841560385</v>
      </c>
      <c r="AC33">
        <v>12.293878692476833</v>
      </c>
      <c r="AD33">
        <v>7.729192056472372</v>
      </c>
      <c r="AE33">
        <v>20.911580307482463</v>
      </c>
      <c r="AF33">
        <v>25.014596438640979</v>
      </c>
      <c r="AG33">
        <v>0</v>
      </c>
      <c r="AH33">
        <v>48.06870623999999</v>
      </c>
      <c r="AI33">
        <v>0</v>
      </c>
      <c r="AJ33">
        <v>0</v>
      </c>
      <c r="AK33">
        <v>23.083773551773056</v>
      </c>
      <c r="AL33">
        <v>40.075747018416521</v>
      </c>
      <c r="AM33">
        <v>4.4562650568642157</v>
      </c>
      <c r="AN33">
        <v>0</v>
      </c>
      <c r="AO33">
        <v>0</v>
      </c>
      <c r="AP33">
        <v>0</v>
      </c>
      <c r="AQ33">
        <v>31.165405349047617</v>
      </c>
      <c r="AR33">
        <v>1.120817361413043</v>
      </c>
      <c r="AS33">
        <v>2.0483982896223614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1125.8651412828394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496.15371212426851</v>
      </c>
      <c r="L34">
        <v>63.82</v>
      </c>
      <c r="M34">
        <v>61.416672881164651</v>
      </c>
      <c r="N34">
        <v>24.980301270745429</v>
      </c>
      <c r="O34">
        <v>33.879486792373626</v>
      </c>
      <c r="P34">
        <v>23.900656237288135</v>
      </c>
      <c r="Q34">
        <v>4.7650867186311787</v>
      </c>
      <c r="R34">
        <v>17.929088349742837</v>
      </c>
      <c r="S34">
        <v>13.7184266797797</v>
      </c>
      <c r="T34">
        <v>0</v>
      </c>
      <c r="U34">
        <v>50.279351154735167</v>
      </c>
      <c r="V34">
        <v>7.6770681556064071</v>
      </c>
      <c r="W34">
        <v>14.717898711217185</v>
      </c>
      <c r="X34">
        <v>62.396617364864852</v>
      </c>
      <c r="Y34">
        <v>0</v>
      </c>
      <c r="Z34">
        <v>2.7581417492727263</v>
      </c>
      <c r="AA34">
        <v>5.9433364974683558</v>
      </c>
      <c r="AB34">
        <v>2.8189939195798943</v>
      </c>
      <c r="AC34">
        <v>4.0938300380084813</v>
      </c>
      <c r="AD34">
        <v>7.729192056472372</v>
      </c>
      <c r="AE34">
        <v>20.911580307482463</v>
      </c>
      <c r="AF34">
        <v>11.849019438640976</v>
      </c>
      <c r="AG34">
        <v>0</v>
      </c>
      <c r="AH34">
        <v>36.972846501288274</v>
      </c>
      <c r="AI34">
        <v>0</v>
      </c>
      <c r="AJ34">
        <v>0</v>
      </c>
      <c r="AK34">
        <v>23.083773551773056</v>
      </c>
      <c r="AL34">
        <v>5.0094681907917371</v>
      </c>
      <c r="AM34">
        <v>2.0860555531882969</v>
      </c>
      <c r="AN34">
        <v>0</v>
      </c>
      <c r="AO34">
        <v>0</v>
      </c>
      <c r="AP34">
        <v>0</v>
      </c>
      <c r="AQ34">
        <v>31.165405349047617</v>
      </c>
      <c r="AR34">
        <v>1.120817361413043</v>
      </c>
      <c r="AS34">
        <v>2.0483982896223614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1033.2252252444675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496.15371212426851</v>
      </c>
      <c r="L35">
        <v>63.82</v>
      </c>
      <c r="M35">
        <v>61.416672881164651</v>
      </c>
      <c r="N35">
        <v>24.980301270745429</v>
      </c>
      <c r="O35">
        <v>33.879486792373626</v>
      </c>
      <c r="P35">
        <v>23.900656237288135</v>
      </c>
      <c r="Q35">
        <v>4.7650867186311787</v>
      </c>
      <c r="R35">
        <v>17.929088349742837</v>
      </c>
      <c r="S35">
        <v>13.7184266797797</v>
      </c>
      <c r="T35">
        <v>0</v>
      </c>
      <c r="U35">
        <v>50.279351154735167</v>
      </c>
      <c r="V35">
        <v>7.6769113043478256</v>
      </c>
      <c r="W35">
        <v>14.717898711217185</v>
      </c>
      <c r="X35">
        <v>62.396617364864852</v>
      </c>
      <c r="Y35">
        <v>0</v>
      </c>
      <c r="Z35">
        <v>2.7581417492727263</v>
      </c>
      <c r="AA35">
        <v>3.6761527000000007</v>
      </c>
      <c r="AB35">
        <v>0</v>
      </c>
      <c r="AC35">
        <v>0</v>
      </c>
      <c r="AD35">
        <v>3.8645958086298267</v>
      </c>
      <c r="AE35">
        <v>13.941053684723306</v>
      </c>
      <c r="AF35">
        <v>5.9245093727180542</v>
      </c>
      <c r="AG35">
        <v>0</v>
      </c>
      <c r="AH35">
        <v>32.045804159999996</v>
      </c>
      <c r="AI35">
        <v>0</v>
      </c>
      <c r="AJ35">
        <v>0</v>
      </c>
      <c r="AK35">
        <v>23.083773551773056</v>
      </c>
      <c r="AL35">
        <v>1.0018939365748707</v>
      </c>
      <c r="AM35">
        <v>0</v>
      </c>
      <c r="AN35">
        <v>0</v>
      </c>
      <c r="AO35">
        <v>0</v>
      </c>
      <c r="AP35">
        <v>0</v>
      </c>
      <c r="AQ35">
        <v>31.165405349047617</v>
      </c>
      <c r="AR35">
        <v>1.120817361413043</v>
      </c>
      <c r="AS35">
        <v>2.0483982896223614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996.26475555293428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496.15371212426851</v>
      </c>
      <c r="L36">
        <v>63.82</v>
      </c>
      <c r="M36">
        <v>61.416672881164651</v>
      </c>
      <c r="N36">
        <v>24.980301270745429</v>
      </c>
      <c r="O36">
        <v>33.879486792373626</v>
      </c>
      <c r="P36">
        <v>23.900656237288135</v>
      </c>
      <c r="Q36">
        <v>4.7650867186311787</v>
      </c>
      <c r="R36">
        <v>17.929088349742837</v>
      </c>
      <c r="S36">
        <v>13.7184266797797</v>
      </c>
      <c r="T36">
        <v>0</v>
      </c>
      <c r="U36">
        <v>50.279351154735167</v>
      </c>
      <c r="V36">
        <v>7.6769113043478256</v>
      </c>
      <c r="W36">
        <v>14.717898711217185</v>
      </c>
      <c r="X36">
        <v>62.396617364864852</v>
      </c>
      <c r="Y36">
        <v>0</v>
      </c>
      <c r="Z36">
        <v>2.7581417492727263</v>
      </c>
      <c r="AA36">
        <v>0</v>
      </c>
      <c r="AB36">
        <v>0</v>
      </c>
      <c r="AC36">
        <v>0</v>
      </c>
      <c r="AD36">
        <v>0</v>
      </c>
      <c r="AE36">
        <v>13.941053684723306</v>
      </c>
      <c r="AF36">
        <v>5.9245093727180542</v>
      </c>
      <c r="AG36">
        <v>0</v>
      </c>
      <c r="AH36">
        <v>14.420611784160503</v>
      </c>
      <c r="AI36">
        <v>0</v>
      </c>
      <c r="AJ36">
        <v>0</v>
      </c>
      <c r="AK36">
        <v>23.083773551773056</v>
      </c>
      <c r="AL36">
        <v>1.0018939365748707</v>
      </c>
      <c r="AM36">
        <v>0</v>
      </c>
      <c r="AN36">
        <v>0</v>
      </c>
      <c r="AO36">
        <v>0</v>
      </c>
      <c r="AP36">
        <v>0</v>
      </c>
      <c r="AQ36">
        <v>31.165405349047617</v>
      </c>
      <c r="AR36">
        <v>1.120817361413043</v>
      </c>
      <c r="AS36">
        <v>2.0483982896223614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971.09881466846502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496.15371212426851</v>
      </c>
      <c r="L37">
        <v>63.82</v>
      </c>
      <c r="M37">
        <v>61.416672881164651</v>
      </c>
      <c r="N37">
        <v>24.980301270745429</v>
      </c>
      <c r="O37">
        <v>33.879486792373626</v>
      </c>
      <c r="P37">
        <v>23.900656237288135</v>
      </c>
      <c r="Q37">
        <v>4.7650867186311787</v>
      </c>
      <c r="R37">
        <v>17.929088349742837</v>
      </c>
      <c r="S37">
        <v>13.7184266797797</v>
      </c>
      <c r="T37">
        <v>0</v>
      </c>
      <c r="U37">
        <v>50.279351154735167</v>
      </c>
      <c r="V37">
        <v>7.6769113043478256</v>
      </c>
      <c r="W37">
        <v>14.717898711217185</v>
      </c>
      <c r="X37">
        <v>62.396617364864852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6.9705266227591585</v>
      </c>
      <c r="AF37">
        <v>5.9245093727180542</v>
      </c>
      <c r="AG37">
        <v>0</v>
      </c>
      <c r="AH37">
        <v>7.2103061116789853</v>
      </c>
      <c r="AI37">
        <v>0</v>
      </c>
      <c r="AJ37">
        <v>0</v>
      </c>
      <c r="AK37">
        <v>23.083773551773056</v>
      </c>
      <c r="AL37">
        <v>1.0018939365748707</v>
      </c>
      <c r="AM37">
        <v>0</v>
      </c>
      <c r="AN37">
        <v>0</v>
      </c>
      <c r="AO37">
        <v>0</v>
      </c>
      <c r="AP37">
        <v>0</v>
      </c>
      <c r="AQ37">
        <v>31.165405349047617</v>
      </c>
      <c r="AR37">
        <v>14.944230167844198</v>
      </c>
      <c r="AS37">
        <v>7.0555934255129351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972.99044812706836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496.15371212426851</v>
      </c>
      <c r="L38">
        <v>63.82</v>
      </c>
      <c r="M38">
        <v>61.416672881164651</v>
      </c>
      <c r="N38">
        <v>24.980301270745429</v>
      </c>
      <c r="O38">
        <v>33.879486792373626</v>
      </c>
      <c r="P38">
        <v>23.900656237288135</v>
      </c>
      <c r="Q38">
        <v>4.7650867186311787</v>
      </c>
      <c r="R38">
        <v>17.929088349742837</v>
      </c>
      <c r="S38">
        <v>13.7184266797797</v>
      </c>
      <c r="T38">
        <v>0</v>
      </c>
      <c r="U38">
        <v>50.279351154735167</v>
      </c>
      <c r="V38">
        <v>7.6769113043478256</v>
      </c>
      <c r="W38">
        <v>14.717898711217185</v>
      </c>
      <c r="X38">
        <v>62.396617364864852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6.9705266227591585</v>
      </c>
      <c r="AF38">
        <v>5.9245093727180542</v>
      </c>
      <c r="AG38">
        <v>0</v>
      </c>
      <c r="AH38">
        <v>0</v>
      </c>
      <c r="AI38">
        <v>0</v>
      </c>
      <c r="AJ38">
        <v>0</v>
      </c>
      <c r="AK38">
        <v>23.083773551773056</v>
      </c>
      <c r="AL38">
        <v>1.0018939365748707</v>
      </c>
      <c r="AM38">
        <v>0</v>
      </c>
      <c r="AN38">
        <v>0</v>
      </c>
      <c r="AO38">
        <v>0</v>
      </c>
      <c r="AP38">
        <v>0</v>
      </c>
      <c r="AQ38">
        <v>31.165405349047617</v>
      </c>
      <c r="AR38">
        <v>14.944230167844198</v>
      </c>
      <c r="AS38">
        <v>7.0555934255129351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965.7801420153894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496.15371212426851</v>
      </c>
      <c r="L39">
        <v>9.0701611012177281</v>
      </c>
      <c r="M39">
        <v>61.416672881164651</v>
      </c>
      <c r="N39">
        <v>24.980301270745429</v>
      </c>
      <c r="O39">
        <v>33.879486792373626</v>
      </c>
      <c r="P39">
        <v>23.900656237288135</v>
      </c>
      <c r="Q39">
        <v>4.7650867186311787</v>
      </c>
      <c r="R39">
        <v>17.929088349742837</v>
      </c>
      <c r="S39">
        <v>13.7184266797797</v>
      </c>
      <c r="T39">
        <v>0</v>
      </c>
      <c r="U39">
        <v>50.279351154735167</v>
      </c>
      <c r="V39">
        <v>7.6769113043478256</v>
      </c>
      <c r="W39">
        <v>14.717898711217185</v>
      </c>
      <c r="X39">
        <v>62.396617364864852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6.9705266227591585</v>
      </c>
      <c r="AF39">
        <v>5.9245093727180542</v>
      </c>
      <c r="AG39">
        <v>0</v>
      </c>
      <c r="AH39">
        <v>0</v>
      </c>
      <c r="AI39">
        <v>0</v>
      </c>
      <c r="AJ39">
        <v>0</v>
      </c>
      <c r="AK39">
        <v>23.083773551773056</v>
      </c>
      <c r="AL39">
        <v>1.0018939365748707</v>
      </c>
      <c r="AM39">
        <v>0</v>
      </c>
      <c r="AN39">
        <v>0</v>
      </c>
      <c r="AO39">
        <v>0</v>
      </c>
      <c r="AP39">
        <v>0</v>
      </c>
      <c r="AQ39">
        <v>31.165405349047617</v>
      </c>
      <c r="AR39">
        <v>2.1015324428442019</v>
      </c>
      <c r="AS39">
        <v>7.0555934255129351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898.18760539160701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496.15371212426851</v>
      </c>
      <c r="L40">
        <v>9.0701611012177281</v>
      </c>
      <c r="M40">
        <v>61.416672881164651</v>
      </c>
      <c r="N40">
        <v>24.980301270745429</v>
      </c>
      <c r="O40">
        <v>33.879486792373626</v>
      </c>
      <c r="P40">
        <v>23.900656237288135</v>
      </c>
      <c r="Q40">
        <v>4.7650867186311787</v>
      </c>
      <c r="R40">
        <v>17.929088349742837</v>
      </c>
      <c r="S40">
        <v>13.7184266797797</v>
      </c>
      <c r="T40">
        <v>0</v>
      </c>
      <c r="U40">
        <v>50.279351154735167</v>
      </c>
      <c r="V40">
        <v>7.6769113043478256</v>
      </c>
      <c r="W40">
        <v>14.717898711217185</v>
      </c>
      <c r="X40">
        <v>62.396617364864852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6.9705266227591585</v>
      </c>
      <c r="AF40">
        <v>5.9245093727180542</v>
      </c>
      <c r="AG40">
        <v>0</v>
      </c>
      <c r="AH40">
        <v>0</v>
      </c>
      <c r="AI40">
        <v>0</v>
      </c>
      <c r="AJ40">
        <v>0</v>
      </c>
      <c r="AK40">
        <v>23.083773551773056</v>
      </c>
      <c r="AL40">
        <v>1.0018939365748707</v>
      </c>
      <c r="AM40">
        <v>0</v>
      </c>
      <c r="AN40">
        <v>0</v>
      </c>
      <c r="AO40">
        <v>0</v>
      </c>
      <c r="AP40">
        <v>0</v>
      </c>
      <c r="AQ40">
        <v>20.776936899365079</v>
      </c>
      <c r="AR40">
        <v>1.120817361413043</v>
      </c>
      <c r="AS40">
        <v>7.0555934255129351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886.81842186049323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496.15371212426851</v>
      </c>
      <c r="L41">
        <v>9.0701611012177281</v>
      </c>
      <c r="M41">
        <v>61.416672881164651</v>
      </c>
      <c r="N41">
        <v>24.980301270745429</v>
      </c>
      <c r="O41">
        <v>33.879486792373626</v>
      </c>
      <c r="P41">
        <v>23.900656237288135</v>
      </c>
      <c r="Q41">
        <v>4.7650867186311787</v>
      </c>
      <c r="R41">
        <v>17.929088349742837</v>
      </c>
      <c r="S41">
        <v>13.7184266797797</v>
      </c>
      <c r="T41">
        <v>0</v>
      </c>
      <c r="U41">
        <v>50.279351154735167</v>
      </c>
      <c r="V41">
        <v>7.6769113043478256</v>
      </c>
      <c r="W41">
        <v>14.717898711217185</v>
      </c>
      <c r="X41">
        <v>62.396617364864852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5.9245093727180542</v>
      </c>
      <c r="AG41">
        <v>0</v>
      </c>
      <c r="AH41">
        <v>0</v>
      </c>
      <c r="AI41">
        <v>0</v>
      </c>
      <c r="AJ41">
        <v>0</v>
      </c>
      <c r="AK41">
        <v>23.083773551773056</v>
      </c>
      <c r="AL41">
        <v>1.0018939365748707</v>
      </c>
      <c r="AM41">
        <v>0</v>
      </c>
      <c r="AN41">
        <v>0</v>
      </c>
      <c r="AO41">
        <v>0</v>
      </c>
      <c r="AP41">
        <v>0</v>
      </c>
      <c r="AQ41">
        <v>20.776936899365079</v>
      </c>
      <c r="AR41">
        <v>1.120817361413043</v>
      </c>
      <c r="AS41">
        <v>7.0555934255129351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879.84789523773406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496.15371212426851</v>
      </c>
      <c r="L42">
        <v>9.0701611012177281</v>
      </c>
      <c r="M42">
        <v>61.416672881164651</v>
      </c>
      <c r="N42">
        <v>24.980301270745429</v>
      </c>
      <c r="O42">
        <v>33.879486792373626</v>
      </c>
      <c r="P42">
        <v>23.900656237288135</v>
      </c>
      <c r="Q42">
        <v>4.6113748407079651</v>
      </c>
      <c r="R42">
        <v>17.929088349742837</v>
      </c>
      <c r="S42">
        <v>13.7184266797797</v>
      </c>
      <c r="T42">
        <v>0</v>
      </c>
      <c r="U42">
        <v>50.279351154735167</v>
      </c>
      <c r="V42">
        <v>7.6760264347826084</v>
      </c>
      <c r="W42">
        <v>14.717898711217185</v>
      </c>
      <c r="X42">
        <v>62.396617364864852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5.9245093727180542</v>
      </c>
      <c r="AG42">
        <v>0</v>
      </c>
      <c r="AH42">
        <v>0</v>
      </c>
      <c r="AI42">
        <v>0</v>
      </c>
      <c r="AJ42">
        <v>0</v>
      </c>
      <c r="AK42">
        <v>23.083773551773056</v>
      </c>
      <c r="AL42">
        <v>1.0018939365748707</v>
      </c>
      <c r="AM42">
        <v>0</v>
      </c>
      <c r="AN42">
        <v>0</v>
      </c>
      <c r="AO42">
        <v>0</v>
      </c>
      <c r="AP42">
        <v>0</v>
      </c>
      <c r="AQ42">
        <v>20.776936899365079</v>
      </c>
      <c r="AR42">
        <v>1.120817361413043</v>
      </c>
      <c r="AS42">
        <v>7.0555934255129351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879.69329849024552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496.15371212426851</v>
      </c>
      <c r="L43">
        <v>9.0701611012177281</v>
      </c>
      <c r="M43">
        <v>61.416672881164651</v>
      </c>
      <c r="N43">
        <v>24.980301270745429</v>
      </c>
      <c r="O43">
        <v>33.879486792373626</v>
      </c>
      <c r="P43">
        <v>23.900656237288135</v>
      </c>
      <c r="Q43">
        <v>4.6113748407079651</v>
      </c>
      <c r="R43">
        <v>17.929088349742837</v>
      </c>
      <c r="S43">
        <v>13.7184266797797</v>
      </c>
      <c r="T43">
        <v>0</v>
      </c>
      <c r="U43">
        <v>50.279351154735167</v>
      </c>
      <c r="V43">
        <v>7.6760264347826084</v>
      </c>
      <c r="W43">
        <v>14.717898711217185</v>
      </c>
      <c r="X43">
        <v>62.396617364864852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5.9245093727180542</v>
      </c>
      <c r="AG43">
        <v>0</v>
      </c>
      <c r="AH43">
        <v>0</v>
      </c>
      <c r="AI43">
        <v>0</v>
      </c>
      <c r="AJ43">
        <v>0</v>
      </c>
      <c r="AK43">
        <v>23.083773551773056</v>
      </c>
      <c r="AL43">
        <v>1.0018939365748707</v>
      </c>
      <c r="AM43">
        <v>0</v>
      </c>
      <c r="AN43">
        <v>0</v>
      </c>
      <c r="AO43">
        <v>0</v>
      </c>
      <c r="AP43">
        <v>0</v>
      </c>
      <c r="AQ43">
        <v>18.421656448730158</v>
      </c>
      <c r="AR43">
        <v>1.120817361413043</v>
      </c>
      <c r="AS43">
        <v>2.105298144513827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872.38772275861152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496.15371212426851</v>
      </c>
      <c r="L44">
        <v>9.0701611012177281</v>
      </c>
      <c r="M44">
        <v>61.416672881164651</v>
      </c>
      <c r="N44">
        <v>24.980301270745429</v>
      </c>
      <c r="O44">
        <v>33.879486792373626</v>
      </c>
      <c r="P44">
        <v>23.900656237288135</v>
      </c>
      <c r="Q44">
        <v>4.6113748407079651</v>
      </c>
      <c r="R44">
        <v>17.929088349742837</v>
      </c>
      <c r="S44">
        <v>13.7184266797797</v>
      </c>
      <c r="T44">
        <v>0</v>
      </c>
      <c r="U44">
        <v>50.279351154735167</v>
      </c>
      <c r="V44">
        <v>7.6760264347826084</v>
      </c>
      <c r="W44">
        <v>14.717898711217185</v>
      </c>
      <c r="X44">
        <v>62.396617364864852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5.9245093727180542</v>
      </c>
      <c r="AG44">
        <v>0</v>
      </c>
      <c r="AH44">
        <v>0</v>
      </c>
      <c r="AI44">
        <v>0</v>
      </c>
      <c r="AJ44">
        <v>0</v>
      </c>
      <c r="AK44">
        <v>23.083773551773056</v>
      </c>
      <c r="AL44">
        <v>1.0018939365748707</v>
      </c>
      <c r="AM44">
        <v>0</v>
      </c>
      <c r="AN44">
        <v>0</v>
      </c>
      <c r="AO44">
        <v>0</v>
      </c>
      <c r="AP44">
        <v>0</v>
      </c>
      <c r="AQ44">
        <v>10.38846844968254</v>
      </c>
      <c r="AR44">
        <v>1.120817361413043</v>
      </c>
      <c r="AS44">
        <v>2.105298144513827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864.35453475956399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472.82122599999997</v>
      </c>
      <c r="L45">
        <v>9.0701611012177281</v>
      </c>
      <c r="M45">
        <v>61.416672881164651</v>
      </c>
      <c r="N45">
        <v>24.980301270745429</v>
      </c>
      <c r="O45">
        <v>33.879486792373626</v>
      </c>
      <c r="P45">
        <v>23.900656237288135</v>
      </c>
      <c r="Q45">
        <v>4.6088687735490019</v>
      </c>
      <c r="R45">
        <v>17.929088349742837</v>
      </c>
      <c r="S45">
        <v>11.16311171192444</v>
      </c>
      <c r="T45">
        <v>0</v>
      </c>
      <c r="U45">
        <v>50.279351154735167</v>
      </c>
      <c r="V45">
        <v>7.6760264347826084</v>
      </c>
      <c r="W45">
        <v>14.717898711217185</v>
      </c>
      <c r="X45">
        <v>62.396617364864852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5.9245093727180542</v>
      </c>
      <c r="AG45">
        <v>0</v>
      </c>
      <c r="AH45">
        <v>0</v>
      </c>
      <c r="AI45">
        <v>0</v>
      </c>
      <c r="AJ45">
        <v>0</v>
      </c>
      <c r="AK45">
        <v>23.083773551773056</v>
      </c>
      <c r="AL45">
        <v>1.0018939365748707</v>
      </c>
      <c r="AM45">
        <v>0</v>
      </c>
      <c r="AN45">
        <v>0</v>
      </c>
      <c r="AO45">
        <v>0</v>
      </c>
      <c r="AP45">
        <v>0</v>
      </c>
      <c r="AQ45">
        <v>8.4117153999999985</v>
      </c>
      <c r="AR45">
        <v>1.120817361413043</v>
      </c>
      <c r="AS45">
        <v>2.105298144513827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836.48747455059868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453.17565114964094</v>
      </c>
      <c r="L46">
        <v>9.0701611012177281</v>
      </c>
      <c r="M46">
        <v>61.416672881164651</v>
      </c>
      <c r="N46">
        <v>24.980301270745429</v>
      </c>
      <c r="O46">
        <v>33.879486792373626</v>
      </c>
      <c r="P46">
        <v>23.900656237288135</v>
      </c>
      <c r="Q46">
        <v>4.6088687735490019</v>
      </c>
      <c r="R46">
        <v>17.929088349742837</v>
      </c>
      <c r="S46">
        <v>11.16311171192444</v>
      </c>
      <c r="T46">
        <v>0</v>
      </c>
      <c r="U46">
        <v>50.279351154735167</v>
      </c>
      <c r="V46">
        <v>7.6760264347826084</v>
      </c>
      <c r="W46">
        <v>14.717898711217185</v>
      </c>
      <c r="X46">
        <v>62.396617364864852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5.9245093727180542</v>
      </c>
      <c r="AG46">
        <v>0</v>
      </c>
      <c r="AH46">
        <v>0</v>
      </c>
      <c r="AI46">
        <v>0</v>
      </c>
      <c r="AJ46">
        <v>0</v>
      </c>
      <c r="AK46">
        <v>23.083773551773056</v>
      </c>
      <c r="AL46">
        <v>1.0018939365748707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1.120817361413043</v>
      </c>
      <c r="AS46">
        <v>2.105298144513827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808.4301843002396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490.81123985624396</v>
      </c>
      <c r="L47">
        <v>9.0701611012177281</v>
      </c>
      <c r="M47">
        <v>61.416672881164651</v>
      </c>
      <c r="N47">
        <v>24.980301270745429</v>
      </c>
      <c r="O47">
        <v>33.879486792373626</v>
      </c>
      <c r="P47">
        <v>23.900656237288135</v>
      </c>
      <c r="Q47">
        <v>4.6088687735490019</v>
      </c>
      <c r="R47">
        <v>17.929088349742837</v>
      </c>
      <c r="S47">
        <v>11.16311171192444</v>
      </c>
      <c r="T47">
        <v>0</v>
      </c>
      <c r="U47">
        <v>50.279351154735167</v>
      </c>
      <c r="V47">
        <v>7.6780668192219679</v>
      </c>
      <c r="W47">
        <v>14.717898711217185</v>
      </c>
      <c r="X47">
        <v>62.396617364864852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5.9245093727180542</v>
      </c>
      <c r="AG47">
        <v>0</v>
      </c>
      <c r="AH47">
        <v>0</v>
      </c>
      <c r="AI47">
        <v>0</v>
      </c>
      <c r="AJ47">
        <v>0</v>
      </c>
      <c r="AK47">
        <v>23.083773551773056</v>
      </c>
      <c r="AL47">
        <v>1.0018939365748707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14.944230167844198</v>
      </c>
      <c r="AS47">
        <v>2.105298144513827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859.89122619771331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490.81123985624396</v>
      </c>
      <c r="L48">
        <v>9.0701611012177281</v>
      </c>
      <c r="M48">
        <v>61.416672881164651</v>
      </c>
      <c r="N48">
        <v>24.980301270745429</v>
      </c>
      <c r="O48">
        <v>33.879486792373626</v>
      </c>
      <c r="P48">
        <v>23.900656237288135</v>
      </c>
      <c r="Q48">
        <v>4.6088687735490019</v>
      </c>
      <c r="R48">
        <v>17.929088349742837</v>
      </c>
      <c r="S48">
        <v>11.16311171192444</v>
      </c>
      <c r="T48">
        <v>0</v>
      </c>
      <c r="U48">
        <v>50.279351154735167</v>
      </c>
      <c r="V48">
        <v>7.6839403327615772</v>
      </c>
      <c r="W48">
        <v>14.717898711217185</v>
      </c>
      <c r="X48">
        <v>62.396617364864852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5.9245093727180542</v>
      </c>
      <c r="AG48">
        <v>0</v>
      </c>
      <c r="AH48">
        <v>0</v>
      </c>
      <c r="AI48">
        <v>0</v>
      </c>
      <c r="AJ48">
        <v>0</v>
      </c>
      <c r="AK48">
        <v>23.083773551773056</v>
      </c>
      <c r="AL48">
        <v>1.0018939365748707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14.944230167844198</v>
      </c>
      <c r="AS48">
        <v>2.105298144513827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859.89709971125296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452.6567894578547</v>
      </c>
      <c r="L49">
        <v>9.0701277649593042</v>
      </c>
      <c r="M49">
        <v>61.416672881164651</v>
      </c>
      <c r="N49">
        <v>24.980301270745429</v>
      </c>
      <c r="O49">
        <v>33.879486792373626</v>
      </c>
      <c r="P49">
        <v>23.900656237288135</v>
      </c>
      <c r="Q49">
        <v>4.6088687735490019</v>
      </c>
      <c r="R49">
        <v>17.928201730345336</v>
      </c>
      <c r="S49">
        <v>11.162769138134593</v>
      </c>
      <c r="T49">
        <v>0</v>
      </c>
      <c r="U49">
        <v>50.279351154735167</v>
      </c>
      <c r="V49">
        <v>7.6759271395880999</v>
      </c>
      <c r="W49">
        <v>14.717898711217185</v>
      </c>
      <c r="X49">
        <v>62.396617364864852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5.9245093727180542</v>
      </c>
      <c r="AG49">
        <v>0</v>
      </c>
      <c r="AH49">
        <v>0</v>
      </c>
      <c r="AI49">
        <v>0</v>
      </c>
      <c r="AJ49">
        <v>0</v>
      </c>
      <c r="AK49">
        <v>23.083773551773056</v>
      </c>
      <c r="AL49">
        <v>1.0018939365748707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1.1675179749999995</v>
      </c>
      <c r="AS49">
        <v>2.105298144513827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807.95666139740013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452.65963430586305</v>
      </c>
      <c r="L50">
        <v>9.0701277649593042</v>
      </c>
      <c r="M50">
        <v>61.416672881164651</v>
      </c>
      <c r="N50">
        <v>24.980301270745429</v>
      </c>
      <c r="O50">
        <v>33.879486792373626</v>
      </c>
      <c r="P50">
        <v>23.900656237288135</v>
      </c>
      <c r="Q50">
        <v>4.6088687735490019</v>
      </c>
      <c r="R50">
        <v>17.928201730345336</v>
      </c>
      <c r="S50">
        <v>11.162769138134593</v>
      </c>
      <c r="T50">
        <v>0</v>
      </c>
      <c r="U50">
        <v>50.279351154735167</v>
      </c>
      <c r="V50">
        <v>7.6759271395880999</v>
      </c>
      <c r="W50">
        <v>14.717898711217185</v>
      </c>
      <c r="X50">
        <v>62.396617364864852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5.9245093727180542</v>
      </c>
      <c r="AG50">
        <v>0</v>
      </c>
      <c r="AH50">
        <v>0</v>
      </c>
      <c r="AI50">
        <v>0</v>
      </c>
      <c r="AJ50">
        <v>0</v>
      </c>
      <c r="AK50">
        <v>23.083773551773056</v>
      </c>
      <c r="AL50">
        <v>1.0018939365748707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1.1675179749999995</v>
      </c>
      <c r="AS50">
        <v>2.105298144513827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807.95950624540853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404.50368521261919</v>
      </c>
      <c r="L51">
        <v>9.0701277649593042</v>
      </c>
      <c r="M51">
        <v>61.416672881164651</v>
      </c>
      <c r="N51">
        <v>24.980301270745429</v>
      </c>
      <c r="O51">
        <v>33.879486792373626</v>
      </c>
      <c r="P51">
        <v>23.900656237288135</v>
      </c>
      <c r="Q51">
        <v>4.6088687735490019</v>
      </c>
      <c r="R51">
        <v>17.928201730345336</v>
      </c>
      <c r="S51">
        <v>11.162769138134593</v>
      </c>
      <c r="T51">
        <v>0</v>
      </c>
      <c r="U51">
        <v>50.279351154735167</v>
      </c>
      <c r="V51">
        <v>7.6759271395880999</v>
      </c>
      <c r="W51">
        <v>14.717898711217185</v>
      </c>
      <c r="X51">
        <v>62.396617364864852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5.9245093727180542</v>
      </c>
      <c r="AG51">
        <v>0</v>
      </c>
      <c r="AH51">
        <v>0</v>
      </c>
      <c r="AI51">
        <v>0</v>
      </c>
      <c r="AJ51">
        <v>0</v>
      </c>
      <c r="AK51">
        <v>23.083773551773056</v>
      </c>
      <c r="AL51">
        <v>1.0018939365748707</v>
      </c>
      <c r="AM51">
        <v>0</v>
      </c>
      <c r="AN51">
        <v>0</v>
      </c>
      <c r="AO51">
        <v>0</v>
      </c>
      <c r="AP51">
        <v>2.6550157317315661</v>
      </c>
      <c r="AQ51">
        <v>0</v>
      </c>
      <c r="AR51">
        <v>1.1675179749999995</v>
      </c>
      <c r="AS51">
        <v>2.105298144513827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762.45857288389595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394.87209943773519</v>
      </c>
      <c r="L52">
        <v>9.0701277649593042</v>
      </c>
      <c r="M52">
        <v>61.416672881164651</v>
      </c>
      <c r="N52">
        <v>24.980301270745429</v>
      </c>
      <c r="O52">
        <v>33.879486792373626</v>
      </c>
      <c r="P52">
        <v>23.900656237288135</v>
      </c>
      <c r="Q52">
        <v>4.6088687735490019</v>
      </c>
      <c r="R52">
        <v>17.928201730345336</v>
      </c>
      <c r="S52">
        <v>11.162769138134593</v>
      </c>
      <c r="T52">
        <v>0</v>
      </c>
      <c r="U52">
        <v>50.279351154735167</v>
      </c>
      <c r="V52">
        <v>7.6759271395880999</v>
      </c>
      <c r="W52">
        <v>14.717898711217185</v>
      </c>
      <c r="X52">
        <v>62.396617364864852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5.9245093727180542</v>
      </c>
      <c r="AG52">
        <v>0</v>
      </c>
      <c r="AH52">
        <v>0</v>
      </c>
      <c r="AI52">
        <v>0</v>
      </c>
      <c r="AJ52">
        <v>0</v>
      </c>
      <c r="AK52">
        <v>23.083773551773056</v>
      </c>
      <c r="AL52">
        <v>1.0018939365748707</v>
      </c>
      <c r="AM52">
        <v>0</v>
      </c>
      <c r="AN52">
        <v>0</v>
      </c>
      <c r="AO52">
        <v>0</v>
      </c>
      <c r="AP52">
        <v>2.6550157317315661</v>
      </c>
      <c r="AQ52">
        <v>0</v>
      </c>
      <c r="AR52">
        <v>1.1675179749999995</v>
      </c>
      <c r="AS52">
        <v>2.105298144513827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752.82698710901207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365.97358449298815</v>
      </c>
      <c r="L53">
        <v>9.3501815626380367</v>
      </c>
      <c r="M53">
        <v>61.416672881164651</v>
      </c>
      <c r="N53">
        <v>24.980301270745429</v>
      </c>
      <c r="O53">
        <v>33.879486792373626</v>
      </c>
      <c r="P53">
        <v>23.900656237288135</v>
      </c>
      <c r="Q53">
        <v>4.6185196363636356</v>
      </c>
      <c r="R53">
        <v>17.925736542800454</v>
      </c>
      <c r="S53">
        <v>11.163789771913288</v>
      </c>
      <c r="T53">
        <v>0</v>
      </c>
      <c r="U53">
        <v>50.279351154735167</v>
      </c>
      <c r="V53">
        <v>7.6759271395880999</v>
      </c>
      <c r="W53">
        <v>14.717898711217185</v>
      </c>
      <c r="X53">
        <v>62.396617364864852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5.9245093727180542</v>
      </c>
      <c r="AG53">
        <v>0</v>
      </c>
      <c r="AH53">
        <v>0</v>
      </c>
      <c r="AI53">
        <v>0</v>
      </c>
      <c r="AJ53">
        <v>0</v>
      </c>
      <c r="AK53">
        <v>23.083773551773056</v>
      </c>
      <c r="AL53">
        <v>1.0018939365748707</v>
      </c>
      <c r="AM53">
        <v>0</v>
      </c>
      <c r="AN53">
        <v>0</v>
      </c>
      <c r="AO53">
        <v>0</v>
      </c>
      <c r="AP53">
        <v>2.6550157317315661</v>
      </c>
      <c r="AQ53">
        <v>0</v>
      </c>
      <c r="AR53">
        <v>1.1675179749999995</v>
      </c>
      <c r="AS53">
        <v>2.105298144513827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724.21673227099222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346.71201819121444</v>
      </c>
      <c r="L54">
        <v>9.0699235810791752</v>
      </c>
      <c r="M54">
        <v>61.416672881164651</v>
      </c>
      <c r="N54">
        <v>24.980301270745429</v>
      </c>
      <c r="O54">
        <v>33.879486792373626</v>
      </c>
      <c r="P54">
        <v>23.900656237288135</v>
      </c>
      <c r="Q54">
        <v>4.6185196363636356</v>
      </c>
      <c r="R54">
        <v>17.925736542800454</v>
      </c>
      <c r="S54">
        <v>11.588130245726497</v>
      </c>
      <c r="T54">
        <v>0</v>
      </c>
      <c r="U54">
        <v>50.279351154735167</v>
      </c>
      <c r="V54">
        <v>7.6759271395880999</v>
      </c>
      <c r="W54">
        <v>14.717898711217185</v>
      </c>
      <c r="X54">
        <v>62.396617364864852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5.9245093727180542</v>
      </c>
      <c r="AG54">
        <v>0</v>
      </c>
      <c r="AH54">
        <v>0</v>
      </c>
      <c r="AI54">
        <v>0</v>
      </c>
      <c r="AJ54">
        <v>0</v>
      </c>
      <c r="AK54">
        <v>23.083773551773056</v>
      </c>
      <c r="AL54">
        <v>1.0018939365748707</v>
      </c>
      <c r="AM54">
        <v>0</v>
      </c>
      <c r="AN54">
        <v>0</v>
      </c>
      <c r="AO54">
        <v>0</v>
      </c>
      <c r="AP54">
        <v>2.6550157317315661</v>
      </c>
      <c r="AQ54">
        <v>0</v>
      </c>
      <c r="AR54">
        <v>1.1675179749999995</v>
      </c>
      <c r="AS54">
        <v>2.105298144513827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705.09924846147294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298.55620414260738</v>
      </c>
      <c r="L55">
        <v>9.0701196687523211</v>
      </c>
      <c r="M55">
        <v>61.416672881164651</v>
      </c>
      <c r="N55">
        <v>24.980301270745429</v>
      </c>
      <c r="O55">
        <v>33.879486792373626</v>
      </c>
      <c r="P55">
        <v>23.900656237288135</v>
      </c>
      <c r="Q55">
        <v>4.6185196363636356</v>
      </c>
      <c r="R55">
        <v>17.928727450322143</v>
      </c>
      <c r="S55">
        <v>11.162812444692737</v>
      </c>
      <c r="T55">
        <v>0</v>
      </c>
      <c r="U55">
        <v>50.68929470232532</v>
      </c>
      <c r="V55">
        <v>7.6763561100917412</v>
      </c>
      <c r="W55">
        <v>14.717898711217185</v>
      </c>
      <c r="X55">
        <v>62.396617364864852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5.9245093727180542</v>
      </c>
      <c r="AG55">
        <v>0</v>
      </c>
      <c r="AH55">
        <v>0</v>
      </c>
      <c r="AI55">
        <v>0</v>
      </c>
      <c r="AJ55">
        <v>0</v>
      </c>
      <c r="AK55">
        <v>23.083773551773056</v>
      </c>
      <c r="AL55">
        <v>5.0094681907917371</v>
      </c>
      <c r="AM55">
        <v>0</v>
      </c>
      <c r="AN55">
        <v>0</v>
      </c>
      <c r="AO55">
        <v>0</v>
      </c>
      <c r="AP55">
        <v>0.10836789942004969</v>
      </c>
      <c r="AQ55">
        <v>0</v>
      </c>
      <c r="AR55">
        <v>1.1675179749999995</v>
      </c>
      <c r="AS55">
        <v>2.105298144513827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658.39260254702606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260.03325009733936</v>
      </c>
      <c r="L56">
        <v>9.0701196687523211</v>
      </c>
      <c r="M56">
        <v>61.416672881164651</v>
      </c>
      <c r="N56">
        <v>24.980301270745429</v>
      </c>
      <c r="O56">
        <v>33.879486792373626</v>
      </c>
      <c r="P56">
        <v>23.900656237288135</v>
      </c>
      <c r="Q56">
        <v>4.6185196363636356</v>
      </c>
      <c r="R56">
        <v>17.928727450322143</v>
      </c>
      <c r="S56">
        <v>11.162812444692737</v>
      </c>
      <c r="T56">
        <v>0</v>
      </c>
      <c r="U56">
        <v>50.729414743885542</v>
      </c>
      <c r="V56">
        <v>7.6763561100917412</v>
      </c>
      <c r="W56">
        <v>14.717898711217185</v>
      </c>
      <c r="X56">
        <v>62.396617364864852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5.9245093727180542</v>
      </c>
      <c r="AG56">
        <v>0</v>
      </c>
      <c r="AH56">
        <v>0</v>
      </c>
      <c r="AI56">
        <v>0</v>
      </c>
      <c r="AJ56">
        <v>0</v>
      </c>
      <c r="AK56">
        <v>23.083773551773056</v>
      </c>
      <c r="AL56">
        <v>40.075747018416521</v>
      </c>
      <c r="AM56">
        <v>0</v>
      </c>
      <c r="AN56">
        <v>0</v>
      </c>
      <c r="AO56">
        <v>0</v>
      </c>
      <c r="AP56">
        <v>0.10836789942004969</v>
      </c>
      <c r="AQ56">
        <v>0</v>
      </c>
      <c r="AR56">
        <v>1.1675179749999995</v>
      </c>
      <c r="AS56">
        <v>2.105298144513827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654.97604737094298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260.03325009733936</v>
      </c>
      <c r="L57">
        <v>9.0701196687523211</v>
      </c>
      <c r="M57">
        <v>61.416672881164651</v>
      </c>
      <c r="N57">
        <v>24.980301270745429</v>
      </c>
      <c r="O57">
        <v>33.879486792373626</v>
      </c>
      <c r="P57">
        <v>23.900656237288135</v>
      </c>
      <c r="Q57">
        <v>4.6185196363636356</v>
      </c>
      <c r="R57">
        <v>17.928727450322143</v>
      </c>
      <c r="S57">
        <v>11.162812444692737</v>
      </c>
      <c r="T57">
        <v>0</v>
      </c>
      <c r="U57">
        <v>50.729414743885542</v>
      </c>
      <c r="V57">
        <v>7.6763561100917412</v>
      </c>
      <c r="W57">
        <v>14.717898711217185</v>
      </c>
      <c r="X57">
        <v>62.396617364864852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5.9245093727180542</v>
      </c>
      <c r="AG57">
        <v>0</v>
      </c>
      <c r="AH57">
        <v>0</v>
      </c>
      <c r="AI57">
        <v>0</v>
      </c>
      <c r="AJ57">
        <v>0</v>
      </c>
      <c r="AK57">
        <v>23.083773551773056</v>
      </c>
      <c r="AL57">
        <v>40.075747018416521</v>
      </c>
      <c r="AM57">
        <v>0</v>
      </c>
      <c r="AN57">
        <v>0</v>
      </c>
      <c r="AO57">
        <v>0</v>
      </c>
      <c r="AP57">
        <v>0.10836789942004969</v>
      </c>
      <c r="AQ57">
        <v>0</v>
      </c>
      <c r="AR57">
        <v>1.1675179749999995</v>
      </c>
      <c r="AS57">
        <v>2.105298144513827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654.97604737094298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260.03325009733936</v>
      </c>
      <c r="L58">
        <v>9.0701196687523211</v>
      </c>
      <c r="M58">
        <v>61.416672881164651</v>
      </c>
      <c r="N58">
        <v>24.980301270745429</v>
      </c>
      <c r="O58">
        <v>33.879486792373626</v>
      </c>
      <c r="P58">
        <v>23.900656237288135</v>
      </c>
      <c r="Q58">
        <v>4.6185196363636356</v>
      </c>
      <c r="R58">
        <v>17.928727450322143</v>
      </c>
      <c r="S58">
        <v>11.162812444692737</v>
      </c>
      <c r="T58">
        <v>0</v>
      </c>
      <c r="U58">
        <v>50.729414743885542</v>
      </c>
      <c r="V58">
        <v>7.6763561100917412</v>
      </c>
      <c r="W58">
        <v>14.717898711217185</v>
      </c>
      <c r="X58">
        <v>62.396617364864852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5.9245093727180542</v>
      </c>
      <c r="AG58">
        <v>0</v>
      </c>
      <c r="AH58">
        <v>0</v>
      </c>
      <c r="AI58">
        <v>0</v>
      </c>
      <c r="AJ58">
        <v>0</v>
      </c>
      <c r="AK58">
        <v>23.083773551773056</v>
      </c>
      <c r="AL58">
        <v>5.0094681907917371</v>
      </c>
      <c r="AM58">
        <v>0</v>
      </c>
      <c r="AN58">
        <v>0</v>
      </c>
      <c r="AO58">
        <v>0</v>
      </c>
      <c r="AP58">
        <v>0.10836789942004969</v>
      </c>
      <c r="AQ58">
        <v>0</v>
      </c>
      <c r="AR58">
        <v>1.1675179749999995</v>
      </c>
      <c r="AS58">
        <v>2.105298144513827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619.90976854331814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260.03325009733936</v>
      </c>
      <c r="L59">
        <v>9.0701196687523211</v>
      </c>
      <c r="M59">
        <v>61.416672881164651</v>
      </c>
      <c r="N59">
        <v>24.980301270745429</v>
      </c>
      <c r="O59">
        <v>33.879486792373626</v>
      </c>
      <c r="P59">
        <v>23.900656237288135</v>
      </c>
      <c r="Q59">
        <v>4.6185196363636356</v>
      </c>
      <c r="R59">
        <v>17.928727450322143</v>
      </c>
      <c r="S59">
        <v>11.162812444692737</v>
      </c>
      <c r="T59">
        <v>0</v>
      </c>
      <c r="U59">
        <v>50.729414743885542</v>
      </c>
      <c r="V59">
        <v>7.6763561100917412</v>
      </c>
      <c r="W59">
        <v>14.717898711217185</v>
      </c>
      <c r="X59">
        <v>62.396617364864852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5.9245093727180542</v>
      </c>
      <c r="AG59">
        <v>0</v>
      </c>
      <c r="AH59">
        <v>0</v>
      </c>
      <c r="AI59">
        <v>0</v>
      </c>
      <c r="AJ59">
        <v>0</v>
      </c>
      <c r="AK59">
        <v>23.083773551773056</v>
      </c>
      <c r="AL59">
        <v>1.0018939365748707</v>
      </c>
      <c r="AM59">
        <v>0</v>
      </c>
      <c r="AN59">
        <v>0</v>
      </c>
      <c r="AO59">
        <v>0</v>
      </c>
      <c r="AP59">
        <v>0.10836789942004969</v>
      </c>
      <c r="AQ59">
        <v>0</v>
      </c>
      <c r="AR59">
        <v>1.1675179749999995</v>
      </c>
      <c r="AS59">
        <v>2.105298144513827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615.90219428910132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260.03325009733936</v>
      </c>
      <c r="L60">
        <v>9.0701196687523211</v>
      </c>
      <c r="M60">
        <v>61.416672881164651</v>
      </c>
      <c r="N60">
        <v>24.980301270745429</v>
      </c>
      <c r="O60">
        <v>41.402006895663369</v>
      </c>
      <c r="P60">
        <v>23.900656237288135</v>
      </c>
      <c r="Q60">
        <v>4.6185196363636356</v>
      </c>
      <c r="R60">
        <v>17.928727450322143</v>
      </c>
      <c r="S60">
        <v>11.162812444692737</v>
      </c>
      <c r="T60">
        <v>0</v>
      </c>
      <c r="U60">
        <v>50.729414743885542</v>
      </c>
      <c r="V60">
        <v>7.6763561100917412</v>
      </c>
      <c r="W60">
        <v>14.717898711217185</v>
      </c>
      <c r="X60">
        <v>62.396617364864852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5.9245093727180542</v>
      </c>
      <c r="AG60">
        <v>0</v>
      </c>
      <c r="AH60">
        <v>0</v>
      </c>
      <c r="AI60">
        <v>0</v>
      </c>
      <c r="AJ60">
        <v>0</v>
      </c>
      <c r="AK60">
        <v>23.083773551773056</v>
      </c>
      <c r="AL60">
        <v>1.0018939365748707</v>
      </c>
      <c r="AM60">
        <v>0</v>
      </c>
      <c r="AN60">
        <v>0</v>
      </c>
      <c r="AO60">
        <v>0</v>
      </c>
      <c r="AP60">
        <v>0.10836789942004969</v>
      </c>
      <c r="AQ60">
        <v>0</v>
      </c>
      <c r="AR60">
        <v>1.1675179749999995</v>
      </c>
      <c r="AS60">
        <v>2.105298144513827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623.42471439239114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260.03325009733936</v>
      </c>
      <c r="L61">
        <v>9.0701196687523211</v>
      </c>
      <c r="M61">
        <v>61.416672881164651</v>
      </c>
      <c r="N61">
        <v>24.980301270745429</v>
      </c>
      <c r="O61">
        <v>50.032791297086</v>
      </c>
      <c r="P61">
        <v>23.900656237288135</v>
      </c>
      <c r="Q61">
        <v>4.6185196363636356</v>
      </c>
      <c r="R61">
        <v>17.925736542800454</v>
      </c>
      <c r="S61">
        <v>11.162812444692737</v>
      </c>
      <c r="T61">
        <v>0</v>
      </c>
      <c r="U61">
        <v>50.729414743885542</v>
      </c>
      <c r="V61">
        <v>7.6759271395880999</v>
      </c>
      <c r="W61">
        <v>14.717898711217185</v>
      </c>
      <c r="X61">
        <v>62.396617364864852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5.9245093727180542</v>
      </c>
      <c r="AG61">
        <v>0</v>
      </c>
      <c r="AH61">
        <v>0</v>
      </c>
      <c r="AI61">
        <v>0</v>
      </c>
      <c r="AJ61">
        <v>0</v>
      </c>
      <c r="AK61">
        <v>23.083773551773056</v>
      </c>
      <c r="AL61">
        <v>1.0018939365748707</v>
      </c>
      <c r="AM61">
        <v>0</v>
      </c>
      <c r="AN61">
        <v>0</v>
      </c>
      <c r="AO61">
        <v>0</v>
      </c>
      <c r="AP61">
        <v>0.10836789942004969</v>
      </c>
      <c r="AQ61">
        <v>0</v>
      </c>
      <c r="AR61">
        <v>3.7360574321557958</v>
      </c>
      <c r="AS61">
        <v>2.105298144513827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634.62061837294425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260.03325009733936</v>
      </c>
      <c r="L62">
        <v>9.0701196687523211</v>
      </c>
      <c r="M62">
        <v>61.416672881164651</v>
      </c>
      <c r="N62">
        <v>24.980301270745429</v>
      </c>
      <c r="O62">
        <v>55.797408523789294</v>
      </c>
      <c r="P62">
        <v>23.900656237288135</v>
      </c>
      <c r="Q62">
        <v>4.6185196363636356</v>
      </c>
      <c r="R62">
        <v>17.925736542800454</v>
      </c>
      <c r="S62">
        <v>11.162812444692737</v>
      </c>
      <c r="T62">
        <v>0</v>
      </c>
      <c r="U62">
        <v>50.729414743885542</v>
      </c>
      <c r="V62">
        <v>7.6759271395880999</v>
      </c>
      <c r="W62">
        <v>14.717898711217185</v>
      </c>
      <c r="X62">
        <v>62.396617364864852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5.9245093727180542</v>
      </c>
      <c r="AG62">
        <v>0</v>
      </c>
      <c r="AH62">
        <v>0</v>
      </c>
      <c r="AI62">
        <v>0</v>
      </c>
      <c r="AJ62">
        <v>0</v>
      </c>
      <c r="AK62">
        <v>23.083773551773056</v>
      </c>
      <c r="AL62">
        <v>1.0018939365748707</v>
      </c>
      <c r="AM62">
        <v>0</v>
      </c>
      <c r="AN62">
        <v>0</v>
      </c>
      <c r="AO62">
        <v>0</v>
      </c>
      <c r="AP62">
        <v>0.10836789942004969</v>
      </c>
      <c r="AQ62">
        <v>0</v>
      </c>
      <c r="AR62">
        <v>3.7360574321557958</v>
      </c>
      <c r="AS62">
        <v>2.105298144513827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640.38523559964756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269.66396694105833</v>
      </c>
      <c r="L63">
        <v>9.0701196687523211</v>
      </c>
      <c r="M63">
        <v>61.416672881164651</v>
      </c>
      <c r="N63">
        <v>24.980301270745429</v>
      </c>
      <c r="O63">
        <v>59.562742202646227</v>
      </c>
      <c r="P63">
        <v>23.900656237288135</v>
      </c>
      <c r="Q63">
        <v>4.6185196363636356</v>
      </c>
      <c r="R63">
        <v>17.925736542800454</v>
      </c>
      <c r="S63">
        <v>11.162812444692737</v>
      </c>
      <c r="T63">
        <v>0</v>
      </c>
      <c r="U63">
        <v>50.729414743885542</v>
      </c>
      <c r="V63">
        <v>7.6759271395880999</v>
      </c>
      <c r="W63">
        <v>14.717898711217185</v>
      </c>
      <c r="X63">
        <v>62.396617364864852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5.9245093727180542</v>
      </c>
      <c r="AG63">
        <v>0</v>
      </c>
      <c r="AH63">
        <v>0</v>
      </c>
      <c r="AI63">
        <v>0</v>
      </c>
      <c r="AJ63">
        <v>0</v>
      </c>
      <c r="AK63">
        <v>23.083773551773056</v>
      </c>
      <c r="AL63">
        <v>1.0018939365748707</v>
      </c>
      <c r="AM63">
        <v>0</v>
      </c>
      <c r="AN63">
        <v>0</v>
      </c>
      <c r="AO63">
        <v>0</v>
      </c>
      <c r="AP63">
        <v>0.10836789942004969</v>
      </c>
      <c r="AQ63">
        <v>8.4117153999999985</v>
      </c>
      <c r="AR63">
        <v>3.7360574321557958</v>
      </c>
      <c r="AS63">
        <v>2.105298144513827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662.19300152222354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288.92544509798591</v>
      </c>
      <c r="L64">
        <v>9.0701196687523211</v>
      </c>
      <c r="M64">
        <v>61.416672881164651</v>
      </c>
      <c r="N64">
        <v>24.980301270745429</v>
      </c>
      <c r="O64">
        <v>63.319928301328844</v>
      </c>
      <c r="P64">
        <v>23.900656237288135</v>
      </c>
      <c r="Q64">
        <v>4.6185196363636356</v>
      </c>
      <c r="R64">
        <v>17.925736542800454</v>
      </c>
      <c r="S64">
        <v>11.162812444692737</v>
      </c>
      <c r="T64">
        <v>0</v>
      </c>
      <c r="U64">
        <v>50.729414743885542</v>
      </c>
      <c r="V64">
        <v>7.6759271395880999</v>
      </c>
      <c r="W64">
        <v>14.717898711217185</v>
      </c>
      <c r="X64">
        <v>62.396617364864852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6.9705266227591585</v>
      </c>
      <c r="AF64">
        <v>5.9245093727180542</v>
      </c>
      <c r="AG64">
        <v>0</v>
      </c>
      <c r="AH64">
        <v>0</v>
      </c>
      <c r="AI64">
        <v>0</v>
      </c>
      <c r="AJ64">
        <v>0</v>
      </c>
      <c r="AK64">
        <v>23.083773551773056</v>
      </c>
      <c r="AL64">
        <v>1.0018939365748707</v>
      </c>
      <c r="AM64">
        <v>0</v>
      </c>
      <c r="AN64">
        <v>0</v>
      </c>
      <c r="AO64">
        <v>0</v>
      </c>
      <c r="AP64">
        <v>0.10836789942004969</v>
      </c>
      <c r="AQ64">
        <v>10.38846844968254</v>
      </c>
      <c r="AR64">
        <v>3.7360574321557958</v>
      </c>
      <c r="AS64">
        <v>2.105298144513827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694.15894545027538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346.71804280012941</v>
      </c>
      <c r="L65">
        <v>9.0699295615649316</v>
      </c>
      <c r="M65">
        <v>61.416672881164651</v>
      </c>
      <c r="N65">
        <v>24.980301270745429</v>
      </c>
      <c r="O65">
        <v>67.081188016959629</v>
      </c>
      <c r="P65">
        <v>23.900656237288135</v>
      </c>
      <c r="Q65">
        <v>4.6108774715909089</v>
      </c>
      <c r="R65">
        <v>17.925736542800454</v>
      </c>
      <c r="S65">
        <v>11.15831144347826</v>
      </c>
      <c r="T65">
        <v>0</v>
      </c>
      <c r="U65">
        <v>50.729414743885542</v>
      </c>
      <c r="V65">
        <v>7.6759271395880999</v>
      </c>
      <c r="W65">
        <v>14.717898711217185</v>
      </c>
      <c r="X65">
        <v>62.396617364864852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6.9705266227591585</v>
      </c>
      <c r="AF65">
        <v>5.9245093727180542</v>
      </c>
      <c r="AG65">
        <v>0</v>
      </c>
      <c r="AH65">
        <v>0</v>
      </c>
      <c r="AI65">
        <v>0</v>
      </c>
      <c r="AJ65">
        <v>0</v>
      </c>
      <c r="AK65">
        <v>23.083773551773056</v>
      </c>
      <c r="AL65">
        <v>1.0018939365748707</v>
      </c>
      <c r="AM65">
        <v>0</v>
      </c>
      <c r="AN65">
        <v>0</v>
      </c>
      <c r="AO65">
        <v>0</v>
      </c>
      <c r="AP65">
        <v>0.10836789942004969</v>
      </c>
      <c r="AQ65">
        <v>14.21579874873016</v>
      </c>
      <c r="AR65">
        <v>3.7360574321557958</v>
      </c>
      <c r="AS65">
        <v>2.105298144513827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759.52779989392263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403.58490316912855</v>
      </c>
      <c r="L66">
        <v>9.0699429674729259</v>
      </c>
      <c r="M66">
        <v>61.416672881164651</v>
      </c>
      <c r="N66">
        <v>24.980301270745429</v>
      </c>
      <c r="O66">
        <v>70.20931253819532</v>
      </c>
      <c r="P66">
        <v>23.900656237288135</v>
      </c>
      <c r="Q66">
        <v>4.6108774715909089</v>
      </c>
      <c r="R66">
        <v>17.925736542800454</v>
      </c>
      <c r="S66">
        <v>11.159923386727689</v>
      </c>
      <c r="T66">
        <v>0</v>
      </c>
      <c r="U66">
        <v>50.729414743885542</v>
      </c>
      <c r="V66">
        <v>7.6759271395880999</v>
      </c>
      <c r="W66">
        <v>14.717898711217185</v>
      </c>
      <c r="X66">
        <v>62.396617364864852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6.9705266227591585</v>
      </c>
      <c r="AF66">
        <v>5.9245093727180542</v>
      </c>
      <c r="AG66">
        <v>0</v>
      </c>
      <c r="AH66">
        <v>0</v>
      </c>
      <c r="AI66">
        <v>0</v>
      </c>
      <c r="AJ66">
        <v>0</v>
      </c>
      <c r="AK66">
        <v>23.083773551773056</v>
      </c>
      <c r="AL66">
        <v>1.0018939365748707</v>
      </c>
      <c r="AM66">
        <v>0</v>
      </c>
      <c r="AN66">
        <v>0</v>
      </c>
      <c r="AO66">
        <v>0</v>
      </c>
      <c r="AP66">
        <v>0.10836789942004969</v>
      </c>
      <c r="AQ66">
        <v>20.776936899365079</v>
      </c>
      <c r="AR66">
        <v>3.7360574321557958</v>
      </c>
      <c r="AS66">
        <v>2.105298144513827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826.08554828394972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489.51917336082954</v>
      </c>
      <c r="L67">
        <v>9.0701277649593042</v>
      </c>
      <c r="M67">
        <v>61.416672881164651</v>
      </c>
      <c r="N67">
        <v>24.980301270745429</v>
      </c>
      <c r="O67">
        <v>70.581400340386224</v>
      </c>
      <c r="P67">
        <v>23.900656237288135</v>
      </c>
      <c r="Q67">
        <v>4.6088687735490019</v>
      </c>
      <c r="R67">
        <v>17.928201730345336</v>
      </c>
      <c r="S67">
        <v>11.162769138134593</v>
      </c>
      <c r="T67">
        <v>0</v>
      </c>
      <c r="U67">
        <v>50.729414743885542</v>
      </c>
      <c r="V67">
        <v>7.6759271395880999</v>
      </c>
      <c r="W67">
        <v>14.717898711217185</v>
      </c>
      <c r="X67">
        <v>62.396617364864852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6.9705266227591585</v>
      </c>
      <c r="AF67">
        <v>5.9245093727180542</v>
      </c>
      <c r="AG67">
        <v>0</v>
      </c>
      <c r="AH67">
        <v>0</v>
      </c>
      <c r="AI67">
        <v>0</v>
      </c>
      <c r="AJ67">
        <v>0</v>
      </c>
      <c r="AK67">
        <v>23.083773551773056</v>
      </c>
      <c r="AL67">
        <v>1.0018939365748707</v>
      </c>
      <c r="AM67">
        <v>0</v>
      </c>
      <c r="AN67">
        <v>0</v>
      </c>
      <c r="AO67">
        <v>0</v>
      </c>
      <c r="AP67">
        <v>0</v>
      </c>
      <c r="AQ67">
        <v>20.776936899365079</v>
      </c>
      <c r="AR67">
        <v>1.1675179749999995</v>
      </c>
      <c r="AS67">
        <v>2.105298144513827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909.71848595966208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490.81123985624396</v>
      </c>
      <c r="L68">
        <v>9.0701277649593042</v>
      </c>
      <c r="M68">
        <v>61.416672881164651</v>
      </c>
      <c r="N68">
        <v>24.980301270745429</v>
      </c>
      <c r="O68">
        <v>70.581400340386224</v>
      </c>
      <c r="P68">
        <v>23.900656237288135</v>
      </c>
      <c r="Q68">
        <v>4.6088687735490019</v>
      </c>
      <c r="R68">
        <v>17.928201730345336</v>
      </c>
      <c r="S68">
        <v>11.162769138134593</v>
      </c>
      <c r="T68">
        <v>0</v>
      </c>
      <c r="U68">
        <v>50.729414743885542</v>
      </c>
      <c r="V68">
        <v>7.6759271395880999</v>
      </c>
      <c r="W68">
        <v>14.717898711217185</v>
      </c>
      <c r="X68">
        <v>62.396617364864852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6.9705266227591585</v>
      </c>
      <c r="AF68">
        <v>5.9245093727180542</v>
      </c>
      <c r="AG68">
        <v>0</v>
      </c>
      <c r="AH68">
        <v>0</v>
      </c>
      <c r="AI68">
        <v>0</v>
      </c>
      <c r="AJ68">
        <v>0</v>
      </c>
      <c r="AK68">
        <v>23.083773551773056</v>
      </c>
      <c r="AL68">
        <v>1.0018939365748707</v>
      </c>
      <c r="AM68">
        <v>0</v>
      </c>
      <c r="AN68">
        <v>0</v>
      </c>
      <c r="AO68">
        <v>0</v>
      </c>
      <c r="AP68">
        <v>0</v>
      </c>
      <c r="AQ68">
        <v>20.776936899365079</v>
      </c>
      <c r="AR68">
        <v>1.1675179749999995</v>
      </c>
      <c r="AS68">
        <v>2.105298144513827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911.01055245507655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490.81123985624396</v>
      </c>
      <c r="L69">
        <v>9.0701611012177281</v>
      </c>
      <c r="M69">
        <v>61.416672881164651</v>
      </c>
      <c r="N69">
        <v>24.980301270745429</v>
      </c>
      <c r="O69">
        <v>70.581400340386224</v>
      </c>
      <c r="P69">
        <v>23.900656237288135</v>
      </c>
      <c r="Q69">
        <v>4.6096333054234071</v>
      </c>
      <c r="R69">
        <v>17.929088349742837</v>
      </c>
      <c r="S69">
        <v>11.16311171192444</v>
      </c>
      <c r="T69">
        <v>0</v>
      </c>
      <c r="U69">
        <v>50.729414743885542</v>
      </c>
      <c r="V69">
        <v>7.6760277528604117</v>
      </c>
      <c r="W69">
        <v>14.717898711217185</v>
      </c>
      <c r="X69">
        <v>62.396617364864852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6.9705266227591585</v>
      </c>
      <c r="AF69">
        <v>5.9245093727180542</v>
      </c>
      <c r="AG69">
        <v>0</v>
      </c>
      <c r="AH69">
        <v>7.2103061116789853</v>
      </c>
      <c r="AI69">
        <v>0</v>
      </c>
      <c r="AJ69">
        <v>0</v>
      </c>
      <c r="AK69">
        <v>23.083773551773056</v>
      </c>
      <c r="AL69">
        <v>1.0018939365748707</v>
      </c>
      <c r="AM69">
        <v>0</v>
      </c>
      <c r="AN69">
        <v>0</v>
      </c>
      <c r="AO69">
        <v>0</v>
      </c>
      <c r="AP69">
        <v>0</v>
      </c>
      <c r="AQ69">
        <v>31.165405349047617</v>
      </c>
      <c r="AR69">
        <v>1.8680289356884052</v>
      </c>
      <c r="AS69">
        <v>2.105298144513827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929.31196565171888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491.46344619748851</v>
      </c>
      <c r="L70">
        <v>9.0701611012177281</v>
      </c>
      <c r="M70">
        <v>61.416672881164651</v>
      </c>
      <c r="N70">
        <v>24.980301270745429</v>
      </c>
      <c r="O70">
        <v>70.581400340386224</v>
      </c>
      <c r="P70">
        <v>23.900656237288135</v>
      </c>
      <c r="Q70">
        <v>4.6096333054234071</v>
      </c>
      <c r="R70">
        <v>17.929088349742837</v>
      </c>
      <c r="S70">
        <v>11.16311171192444</v>
      </c>
      <c r="T70">
        <v>0</v>
      </c>
      <c r="U70">
        <v>50.729414743885542</v>
      </c>
      <c r="V70">
        <v>7.6760281922196798</v>
      </c>
      <c r="W70">
        <v>14.717898711217185</v>
      </c>
      <c r="X70">
        <v>62.396617364864852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6.9705266227591585</v>
      </c>
      <c r="AF70">
        <v>5.9245093727180542</v>
      </c>
      <c r="AG70">
        <v>0</v>
      </c>
      <c r="AH70">
        <v>19.027196329799363</v>
      </c>
      <c r="AI70">
        <v>0</v>
      </c>
      <c r="AJ70">
        <v>0</v>
      </c>
      <c r="AK70">
        <v>23.083773551773056</v>
      </c>
      <c r="AL70">
        <v>1.0018939365748707</v>
      </c>
      <c r="AM70">
        <v>0</v>
      </c>
      <c r="AN70">
        <v>0</v>
      </c>
      <c r="AO70">
        <v>0</v>
      </c>
      <c r="AP70">
        <v>0</v>
      </c>
      <c r="AQ70">
        <v>31.165405349047617</v>
      </c>
      <c r="AR70">
        <v>1.8680289356884052</v>
      </c>
      <c r="AS70">
        <v>2.105298144513827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941.781062650443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491.46344619748851</v>
      </c>
      <c r="L71">
        <v>9.0701611012177281</v>
      </c>
      <c r="M71">
        <v>61.416672881164651</v>
      </c>
      <c r="N71">
        <v>24.980301270745429</v>
      </c>
      <c r="O71">
        <v>70.581400340386224</v>
      </c>
      <c r="P71">
        <v>23.900656237288135</v>
      </c>
      <c r="Q71">
        <v>4.6096333054234071</v>
      </c>
      <c r="R71">
        <v>17.929088349742837</v>
      </c>
      <c r="S71">
        <v>11.16311171192444</v>
      </c>
      <c r="T71">
        <v>0</v>
      </c>
      <c r="U71">
        <v>50.729414743885542</v>
      </c>
      <c r="V71">
        <v>7.6760299496567512</v>
      </c>
      <c r="W71">
        <v>14.717898711217185</v>
      </c>
      <c r="X71">
        <v>62.396617364864852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6.9705266227591585</v>
      </c>
      <c r="AF71">
        <v>5.9245093727180542</v>
      </c>
      <c r="AG71">
        <v>0</v>
      </c>
      <c r="AH71">
        <v>29.682425940696934</v>
      </c>
      <c r="AI71">
        <v>0</v>
      </c>
      <c r="AJ71">
        <v>0</v>
      </c>
      <c r="AK71">
        <v>23.083773551773056</v>
      </c>
      <c r="AL71">
        <v>1.0018939365748707</v>
      </c>
      <c r="AM71">
        <v>0</v>
      </c>
      <c r="AN71">
        <v>0</v>
      </c>
      <c r="AO71">
        <v>0</v>
      </c>
      <c r="AP71">
        <v>0</v>
      </c>
      <c r="AQ71">
        <v>31.165405349047617</v>
      </c>
      <c r="AR71">
        <v>2.8020429643115934</v>
      </c>
      <c r="AS71">
        <v>2.105298144513827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953.37030804740084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491.45947165270212</v>
      </c>
      <c r="L72">
        <v>9.0701611012177281</v>
      </c>
      <c r="M72">
        <v>61.416672881164651</v>
      </c>
      <c r="N72">
        <v>24.980301270745429</v>
      </c>
      <c r="O72">
        <v>70.581400340386224</v>
      </c>
      <c r="P72">
        <v>23.900656237288135</v>
      </c>
      <c r="Q72">
        <v>4.6096333054234071</v>
      </c>
      <c r="R72">
        <v>17.929088349742837</v>
      </c>
      <c r="S72">
        <v>11.16311171192444</v>
      </c>
      <c r="T72">
        <v>0</v>
      </c>
      <c r="U72">
        <v>50.729414743885542</v>
      </c>
      <c r="V72">
        <v>7.6760299496567512</v>
      </c>
      <c r="W72">
        <v>14.717898711217185</v>
      </c>
      <c r="X72">
        <v>62.396617364864852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6.9705266227591585</v>
      </c>
      <c r="AF72">
        <v>11.849019438640976</v>
      </c>
      <c r="AG72">
        <v>0</v>
      </c>
      <c r="AH72">
        <v>32.045804159999996</v>
      </c>
      <c r="AI72">
        <v>0</v>
      </c>
      <c r="AJ72">
        <v>0</v>
      </c>
      <c r="AK72">
        <v>23.083773551773056</v>
      </c>
      <c r="AL72">
        <v>1.0018939365748707</v>
      </c>
      <c r="AM72">
        <v>0</v>
      </c>
      <c r="AN72">
        <v>0</v>
      </c>
      <c r="AO72">
        <v>0</v>
      </c>
      <c r="AP72">
        <v>0</v>
      </c>
      <c r="AQ72">
        <v>31.165405349047617</v>
      </c>
      <c r="AR72">
        <v>2.8020429643115934</v>
      </c>
      <c r="AS72">
        <v>2.105298144513827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961.65422178784047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491.46344619748851</v>
      </c>
      <c r="L73">
        <v>9.0701611012177281</v>
      </c>
      <c r="M73">
        <v>61.416672881164651</v>
      </c>
      <c r="N73">
        <v>24.980301270745429</v>
      </c>
      <c r="O73">
        <v>70.581400340386224</v>
      </c>
      <c r="P73">
        <v>23.900656237288135</v>
      </c>
      <c r="Q73">
        <v>4.6096333054234071</v>
      </c>
      <c r="R73">
        <v>17.929088349742837</v>
      </c>
      <c r="S73">
        <v>11.16311171192444</v>
      </c>
      <c r="T73">
        <v>0</v>
      </c>
      <c r="U73">
        <v>50.360786063304197</v>
      </c>
      <c r="V73">
        <v>7.6760299496567512</v>
      </c>
      <c r="W73">
        <v>14.717898711217185</v>
      </c>
      <c r="X73">
        <v>62.396617364864852</v>
      </c>
      <c r="Y73">
        <v>0</v>
      </c>
      <c r="Z73">
        <v>0.46527360999999984</v>
      </c>
      <c r="AA73">
        <v>2.9743416860759506</v>
      </c>
      <c r="AB73">
        <v>2.8189939195798943</v>
      </c>
      <c r="AC73">
        <v>4.0938300380084813</v>
      </c>
      <c r="AD73">
        <v>3.8645958086298267</v>
      </c>
      <c r="AE73">
        <v>13.941053684723306</v>
      </c>
      <c r="AF73">
        <v>17.773528811359032</v>
      </c>
      <c r="AG73">
        <v>0</v>
      </c>
      <c r="AH73">
        <v>32.045804159999996</v>
      </c>
      <c r="AI73">
        <v>1.6154076739198739</v>
      </c>
      <c r="AJ73">
        <v>0</v>
      </c>
      <c r="AK73">
        <v>23.083773551773056</v>
      </c>
      <c r="AL73">
        <v>1.0018939365748707</v>
      </c>
      <c r="AM73">
        <v>1.9169157950487621</v>
      </c>
      <c r="AN73">
        <v>0</v>
      </c>
      <c r="AO73">
        <v>0</v>
      </c>
      <c r="AP73">
        <v>0</v>
      </c>
      <c r="AQ73">
        <v>31.165405349047617</v>
      </c>
      <c r="AR73">
        <v>3.7360574321557958</v>
      </c>
      <c r="AS73">
        <v>2.105298144513827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992.86797708583481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491.45947165270212</v>
      </c>
      <c r="L74">
        <v>9.0701611012177281</v>
      </c>
      <c r="M74">
        <v>61.416672881164651</v>
      </c>
      <c r="N74">
        <v>24.980301270745429</v>
      </c>
      <c r="O74">
        <v>70.581400340386224</v>
      </c>
      <c r="P74">
        <v>23.900656237288135</v>
      </c>
      <c r="Q74">
        <v>4.6096333054234071</v>
      </c>
      <c r="R74">
        <v>17.929088349742837</v>
      </c>
      <c r="S74">
        <v>11.16311171192444</v>
      </c>
      <c r="T74">
        <v>0</v>
      </c>
      <c r="U74">
        <v>50.360786063304197</v>
      </c>
      <c r="V74">
        <v>7.6760299496567512</v>
      </c>
      <c r="W74">
        <v>14.717898711217185</v>
      </c>
      <c r="X74">
        <v>62.396617364864852</v>
      </c>
      <c r="Y74">
        <v>0</v>
      </c>
      <c r="Z74">
        <v>5.5162839377272714</v>
      </c>
      <c r="AA74">
        <v>5.8818441443037992</v>
      </c>
      <c r="AB74">
        <v>16.710994841560385</v>
      </c>
      <c r="AC74">
        <v>12.293878692476833</v>
      </c>
      <c r="AD74">
        <v>7.729192056472372</v>
      </c>
      <c r="AE74">
        <v>20.911580307482463</v>
      </c>
      <c r="AF74">
        <v>23.698038877281952</v>
      </c>
      <c r="AG74">
        <v>0</v>
      </c>
      <c r="AH74">
        <v>47.267561311678982</v>
      </c>
      <c r="AI74">
        <v>6.9160986223095042</v>
      </c>
      <c r="AJ74">
        <v>0</v>
      </c>
      <c r="AK74">
        <v>23.083773551773056</v>
      </c>
      <c r="AL74">
        <v>1.0018939365748707</v>
      </c>
      <c r="AM74">
        <v>4.4562650568642157</v>
      </c>
      <c r="AN74">
        <v>0</v>
      </c>
      <c r="AO74">
        <v>0</v>
      </c>
      <c r="AP74">
        <v>0</v>
      </c>
      <c r="AQ74">
        <v>31.165405349047617</v>
      </c>
      <c r="AR74">
        <v>3.7360574321557958</v>
      </c>
      <c r="AS74">
        <v>2.105298144513827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1062.735995201861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495.40911015833484</v>
      </c>
      <c r="L75">
        <v>9.0701611012177281</v>
      </c>
      <c r="M75">
        <v>61.416672881164651</v>
      </c>
      <c r="N75">
        <v>24.980301270745429</v>
      </c>
      <c r="O75">
        <v>70.581400340386224</v>
      </c>
      <c r="P75">
        <v>23.900656237288135</v>
      </c>
      <c r="Q75">
        <v>4.6096333054234071</v>
      </c>
      <c r="R75">
        <v>17.929088349742837</v>
      </c>
      <c r="S75">
        <v>11.16311171192444</v>
      </c>
      <c r="T75">
        <v>0</v>
      </c>
      <c r="U75">
        <v>50.360786063304197</v>
      </c>
      <c r="V75">
        <v>7.6760299496567512</v>
      </c>
      <c r="W75">
        <v>14.717898711217185</v>
      </c>
      <c r="X75">
        <v>62.396617364864852</v>
      </c>
      <c r="Y75">
        <v>0</v>
      </c>
      <c r="Z75">
        <v>5.5162839377272714</v>
      </c>
      <c r="AA75">
        <v>9.3574796000000013</v>
      </c>
      <c r="AB75">
        <v>16.710994841560385</v>
      </c>
      <c r="AC75">
        <v>12.293878692476833</v>
      </c>
      <c r="AD75">
        <v>11.593787865102197</v>
      </c>
      <c r="AE75">
        <v>20.911580307482463</v>
      </c>
      <c r="AF75">
        <v>23.698038877281952</v>
      </c>
      <c r="AG75">
        <v>0</v>
      </c>
      <c r="AH75">
        <v>59.364852320591325</v>
      </c>
      <c r="AI75">
        <v>6.9160986223095042</v>
      </c>
      <c r="AJ75">
        <v>0</v>
      </c>
      <c r="AK75">
        <v>23.083773551773056</v>
      </c>
      <c r="AL75">
        <v>5.0094681907917371</v>
      </c>
      <c r="AM75">
        <v>4.4562650568642157</v>
      </c>
      <c r="AN75">
        <v>0</v>
      </c>
      <c r="AO75">
        <v>0</v>
      </c>
      <c r="AP75">
        <v>0</v>
      </c>
      <c r="AQ75">
        <v>31.165405349047617</v>
      </c>
      <c r="AR75">
        <v>3.7360574321557958</v>
      </c>
      <c r="AS75">
        <v>2.105298144513827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1090.1307302349489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495.40911015833484</v>
      </c>
      <c r="L76">
        <v>9.0701611012177281</v>
      </c>
      <c r="M76">
        <v>61.416672881164651</v>
      </c>
      <c r="N76">
        <v>24.980301270745429</v>
      </c>
      <c r="O76">
        <v>70.581400340386224</v>
      </c>
      <c r="P76">
        <v>23.900656237288135</v>
      </c>
      <c r="Q76">
        <v>4.6096333054234071</v>
      </c>
      <c r="R76">
        <v>17.929088349742837</v>
      </c>
      <c r="S76">
        <v>11.16311171192444</v>
      </c>
      <c r="T76">
        <v>0</v>
      </c>
      <c r="U76">
        <v>50.360786063304197</v>
      </c>
      <c r="V76">
        <v>7.6760299496567512</v>
      </c>
      <c r="W76">
        <v>14.717898711217185</v>
      </c>
      <c r="X76">
        <v>62.396617364864852</v>
      </c>
      <c r="Y76">
        <v>0</v>
      </c>
      <c r="Z76">
        <v>5.5162839377272714</v>
      </c>
      <c r="AA76">
        <v>11.028458100000002</v>
      </c>
      <c r="AB76">
        <v>16.710994841560385</v>
      </c>
      <c r="AC76">
        <v>12.293878692476833</v>
      </c>
      <c r="AD76">
        <v>11.593787865102197</v>
      </c>
      <c r="AE76">
        <v>20.911580307482463</v>
      </c>
      <c r="AF76">
        <v>23.698038877281952</v>
      </c>
      <c r="AG76">
        <v>0</v>
      </c>
      <c r="AH76">
        <v>59.364852320591325</v>
      </c>
      <c r="AI76">
        <v>6.9160986223095042</v>
      </c>
      <c r="AJ76">
        <v>0</v>
      </c>
      <c r="AK76">
        <v>23.083773551773056</v>
      </c>
      <c r="AL76">
        <v>40.075747018416521</v>
      </c>
      <c r="AM76">
        <v>4.4562650568642157</v>
      </c>
      <c r="AN76">
        <v>0</v>
      </c>
      <c r="AO76">
        <v>0</v>
      </c>
      <c r="AP76">
        <v>0</v>
      </c>
      <c r="AQ76">
        <v>31.165405349047617</v>
      </c>
      <c r="AR76">
        <v>3.7360574321557958</v>
      </c>
      <c r="AS76">
        <v>2.105298144513827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1126.8679875625735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495.40911015833484</v>
      </c>
      <c r="L77">
        <v>9.0701611012177281</v>
      </c>
      <c r="M77">
        <v>61.416672881164651</v>
      </c>
      <c r="N77">
        <v>24.980301270745429</v>
      </c>
      <c r="O77">
        <v>70.581400340386224</v>
      </c>
      <c r="P77">
        <v>23.900656237288135</v>
      </c>
      <c r="Q77">
        <v>4.6096333054234071</v>
      </c>
      <c r="R77">
        <v>17.929088349742837</v>
      </c>
      <c r="S77">
        <v>11.16311171192444</v>
      </c>
      <c r="T77">
        <v>0</v>
      </c>
      <c r="U77">
        <v>50.360786063304197</v>
      </c>
      <c r="V77">
        <v>7.6760299496567512</v>
      </c>
      <c r="W77">
        <v>14.717898711217185</v>
      </c>
      <c r="X77">
        <v>62.396617364864852</v>
      </c>
      <c r="Y77">
        <v>0</v>
      </c>
      <c r="Z77">
        <v>5.5162839377272714</v>
      </c>
      <c r="AA77">
        <v>11.028458100000002</v>
      </c>
      <c r="AB77">
        <v>16.710994841560385</v>
      </c>
      <c r="AC77">
        <v>12.293878692476833</v>
      </c>
      <c r="AD77">
        <v>11.593787865102197</v>
      </c>
      <c r="AE77">
        <v>20.911580307482463</v>
      </c>
      <c r="AF77">
        <v>23.698038877281952</v>
      </c>
      <c r="AG77">
        <v>0</v>
      </c>
      <c r="AH77">
        <v>56.080157279999995</v>
      </c>
      <c r="AI77">
        <v>6.9160986223095042</v>
      </c>
      <c r="AJ77">
        <v>0</v>
      </c>
      <c r="AK77">
        <v>23.083773551773056</v>
      </c>
      <c r="AL77">
        <v>40.075747018416521</v>
      </c>
      <c r="AM77">
        <v>4.4562650568642157</v>
      </c>
      <c r="AN77">
        <v>0</v>
      </c>
      <c r="AO77">
        <v>0</v>
      </c>
      <c r="AP77">
        <v>0</v>
      </c>
      <c r="AQ77">
        <v>31.165405349047617</v>
      </c>
      <c r="AR77">
        <v>3.5025539249999986</v>
      </c>
      <c r="AS77">
        <v>2.105298144513827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1123.3497890148265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495.40911015833484</v>
      </c>
      <c r="L78">
        <v>9.0701611012177281</v>
      </c>
      <c r="M78">
        <v>61.416672881164651</v>
      </c>
      <c r="N78">
        <v>24.980301270745429</v>
      </c>
      <c r="O78">
        <v>70.581400340386224</v>
      </c>
      <c r="P78">
        <v>23.900656237288135</v>
      </c>
      <c r="Q78">
        <v>4.6096333054234071</v>
      </c>
      <c r="R78">
        <v>17.929088349742837</v>
      </c>
      <c r="S78">
        <v>11.16311171192444</v>
      </c>
      <c r="T78">
        <v>0</v>
      </c>
      <c r="U78">
        <v>50.360786063304197</v>
      </c>
      <c r="V78">
        <v>7.6760299496567512</v>
      </c>
      <c r="W78">
        <v>14.717898711217185</v>
      </c>
      <c r="X78">
        <v>62.396617364864852</v>
      </c>
      <c r="Y78">
        <v>0</v>
      </c>
      <c r="Z78">
        <v>5.5162839377272714</v>
      </c>
      <c r="AA78">
        <v>11.028458100000002</v>
      </c>
      <c r="AB78">
        <v>16.710994841560385</v>
      </c>
      <c r="AC78">
        <v>12.293878692476833</v>
      </c>
      <c r="AD78">
        <v>11.593787865102197</v>
      </c>
      <c r="AE78">
        <v>20.911580307482463</v>
      </c>
      <c r="AF78">
        <v>23.698038877281952</v>
      </c>
      <c r="AG78">
        <v>0</v>
      </c>
      <c r="AH78">
        <v>56.080157279999995</v>
      </c>
      <c r="AI78">
        <v>6.9160986223095042</v>
      </c>
      <c r="AJ78">
        <v>0</v>
      </c>
      <c r="AK78">
        <v>23.083773551773056</v>
      </c>
      <c r="AL78">
        <v>40.075747018416521</v>
      </c>
      <c r="AM78">
        <v>6.6843980244561134</v>
      </c>
      <c r="AN78">
        <v>0</v>
      </c>
      <c r="AO78">
        <v>0</v>
      </c>
      <c r="AP78">
        <v>0</v>
      </c>
      <c r="AQ78">
        <v>31.165405349047617</v>
      </c>
      <c r="AR78">
        <v>3.5025539249999986</v>
      </c>
      <c r="AS78">
        <v>2.105298144513827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1125.5779219824185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495.40911015833484</v>
      </c>
      <c r="L79">
        <v>9.0701611012177281</v>
      </c>
      <c r="M79">
        <v>61.416672881164651</v>
      </c>
      <c r="N79">
        <v>24.980301270745429</v>
      </c>
      <c r="O79">
        <v>70.581400340386224</v>
      </c>
      <c r="P79">
        <v>23.900656237288135</v>
      </c>
      <c r="Q79">
        <v>4.6096333054234071</v>
      </c>
      <c r="R79">
        <v>17.929088349742837</v>
      </c>
      <c r="S79">
        <v>11.16311171192444</v>
      </c>
      <c r="T79">
        <v>0</v>
      </c>
      <c r="U79">
        <v>50.360786063304197</v>
      </c>
      <c r="V79">
        <v>7.6760299496567512</v>
      </c>
      <c r="W79">
        <v>14.717898711217185</v>
      </c>
      <c r="X79">
        <v>62.396617364864852</v>
      </c>
      <c r="Y79">
        <v>0</v>
      </c>
      <c r="Z79">
        <v>5.5162839377272714</v>
      </c>
      <c r="AA79">
        <v>11.028458100000002</v>
      </c>
      <c r="AB79">
        <v>16.710994841560385</v>
      </c>
      <c r="AC79">
        <v>12.293878692476833</v>
      </c>
      <c r="AD79">
        <v>11.593787865102197</v>
      </c>
      <c r="AE79">
        <v>20.911580307482463</v>
      </c>
      <c r="AF79">
        <v>23.698038877281952</v>
      </c>
      <c r="AG79">
        <v>0</v>
      </c>
      <c r="AH79">
        <v>47.267561311678982</v>
      </c>
      <c r="AI79">
        <v>6.9160986223095042</v>
      </c>
      <c r="AJ79">
        <v>0</v>
      </c>
      <c r="AK79">
        <v>23.083773551773056</v>
      </c>
      <c r="AL79">
        <v>40.075747018416521</v>
      </c>
      <c r="AM79">
        <v>6.6843980244561134</v>
      </c>
      <c r="AN79">
        <v>0</v>
      </c>
      <c r="AO79">
        <v>0</v>
      </c>
      <c r="AP79">
        <v>0</v>
      </c>
      <c r="AQ79">
        <v>31.165405349047617</v>
      </c>
      <c r="AR79">
        <v>3.5025539249999986</v>
      </c>
      <c r="AS79">
        <v>2.105298144513827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1116.7653260140974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495.39110294377349</v>
      </c>
      <c r="L80">
        <v>9.0701611012177281</v>
      </c>
      <c r="M80">
        <v>61.416672881164651</v>
      </c>
      <c r="N80">
        <v>24.980301270745429</v>
      </c>
      <c r="O80">
        <v>70.581400340386224</v>
      </c>
      <c r="P80">
        <v>23.900656237288135</v>
      </c>
      <c r="Q80">
        <v>4.6096333054234071</v>
      </c>
      <c r="R80">
        <v>17.929088349742837</v>
      </c>
      <c r="S80">
        <v>11.16311171192444</v>
      </c>
      <c r="T80">
        <v>0</v>
      </c>
      <c r="U80">
        <v>50.360786063304197</v>
      </c>
      <c r="V80">
        <v>7.6760299496567512</v>
      </c>
      <c r="W80">
        <v>14.717898711217185</v>
      </c>
      <c r="X80">
        <v>62.396617364864852</v>
      </c>
      <c r="Y80">
        <v>0</v>
      </c>
      <c r="Z80">
        <v>2.7581417492727263</v>
      </c>
      <c r="AA80">
        <v>5.9433364974683558</v>
      </c>
      <c r="AB80">
        <v>2.8189939195798943</v>
      </c>
      <c r="AC80">
        <v>4.0938300380084813</v>
      </c>
      <c r="AD80">
        <v>7.729192056472372</v>
      </c>
      <c r="AE80">
        <v>13.941053684723306</v>
      </c>
      <c r="AF80">
        <v>11.849019438640976</v>
      </c>
      <c r="AG80">
        <v>0</v>
      </c>
      <c r="AH80">
        <v>31.64523147624076</v>
      </c>
      <c r="AI80">
        <v>1.6154076739198739</v>
      </c>
      <c r="AJ80">
        <v>0</v>
      </c>
      <c r="AK80">
        <v>23.083773551773056</v>
      </c>
      <c r="AL80">
        <v>5.0094681907917371</v>
      </c>
      <c r="AM80">
        <v>6.6843980244561134</v>
      </c>
      <c r="AN80">
        <v>0</v>
      </c>
      <c r="AO80">
        <v>0</v>
      </c>
      <c r="AP80">
        <v>0</v>
      </c>
      <c r="AQ80">
        <v>31.165405349047617</v>
      </c>
      <c r="AR80">
        <v>3.5025539249999986</v>
      </c>
      <c r="AS80">
        <v>2.105298144513827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1008.1385639506185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495.39110294377349</v>
      </c>
      <c r="L81">
        <v>9.0701611012177281</v>
      </c>
      <c r="M81">
        <v>61.416672881164651</v>
      </c>
      <c r="N81">
        <v>24.980301270745429</v>
      </c>
      <c r="O81">
        <v>70.581400340386224</v>
      </c>
      <c r="P81">
        <v>23.900656237288135</v>
      </c>
      <c r="Q81">
        <v>4.6096333054234071</v>
      </c>
      <c r="R81">
        <v>17.929088349742837</v>
      </c>
      <c r="S81">
        <v>11.16311171192444</v>
      </c>
      <c r="T81">
        <v>0</v>
      </c>
      <c r="U81">
        <v>50.360786063304197</v>
      </c>
      <c r="V81">
        <v>7.6760299496567512</v>
      </c>
      <c r="W81">
        <v>14.717898711217185</v>
      </c>
      <c r="X81">
        <v>62.396617364864852</v>
      </c>
      <c r="Y81">
        <v>0</v>
      </c>
      <c r="Z81">
        <v>2.7581417492727263</v>
      </c>
      <c r="AA81">
        <v>2.6735656000000008</v>
      </c>
      <c r="AB81">
        <v>0</v>
      </c>
      <c r="AC81">
        <v>0</v>
      </c>
      <c r="AD81">
        <v>3.8645958086298267</v>
      </c>
      <c r="AE81">
        <v>6.9705266227591585</v>
      </c>
      <c r="AF81">
        <v>5.9245093727180542</v>
      </c>
      <c r="AG81">
        <v>0</v>
      </c>
      <c r="AH81">
        <v>17.024333350200628</v>
      </c>
      <c r="AI81">
        <v>0</v>
      </c>
      <c r="AJ81">
        <v>0</v>
      </c>
      <c r="AK81">
        <v>23.083773551773056</v>
      </c>
      <c r="AL81">
        <v>1.0018939365748707</v>
      </c>
      <c r="AM81">
        <v>6.6843980244561134</v>
      </c>
      <c r="AN81">
        <v>0</v>
      </c>
      <c r="AO81">
        <v>0</v>
      </c>
      <c r="AP81">
        <v>0</v>
      </c>
      <c r="AQ81">
        <v>31.165405349047617</v>
      </c>
      <c r="AR81">
        <v>3.5025539249999986</v>
      </c>
      <c r="AS81">
        <v>2.105298144513827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960.95245566565529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495.39110294377349</v>
      </c>
      <c r="L82">
        <v>9.0701611012177281</v>
      </c>
      <c r="M82">
        <v>61.416672881164651</v>
      </c>
      <c r="N82">
        <v>24.980301270745429</v>
      </c>
      <c r="O82">
        <v>70.581400340386224</v>
      </c>
      <c r="P82">
        <v>23.900656237288135</v>
      </c>
      <c r="Q82">
        <v>4.6096333054234071</v>
      </c>
      <c r="R82">
        <v>17.929088349742837</v>
      </c>
      <c r="S82">
        <v>11.16311171192444</v>
      </c>
      <c r="T82">
        <v>0</v>
      </c>
      <c r="U82">
        <v>50.360786063304197</v>
      </c>
      <c r="V82">
        <v>7.6760299496567512</v>
      </c>
      <c r="W82">
        <v>14.717898711217185</v>
      </c>
      <c r="X82">
        <v>62.396617364864852</v>
      </c>
      <c r="Y82">
        <v>0</v>
      </c>
      <c r="Z82">
        <v>2.7581417492727263</v>
      </c>
      <c r="AA82">
        <v>0</v>
      </c>
      <c r="AB82">
        <v>0</v>
      </c>
      <c r="AC82">
        <v>0</v>
      </c>
      <c r="AD82">
        <v>0</v>
      </c>
      <c r="AE82">
        <v>6.9705266227591585</v>
      </c>
      <c r="AF82">
        <v>5.9245093727180542</v>
      </c>
      <c r="AG82">
        <v>0</v>
      </c>
      <c r="AH82">
        <v>12.818321488321011</v>
      </c>
      <c r="AI82">
        <v>0</v>
      </c>
      <c r="AJ82">
        <v>0</v>
      </c>
      <c r="AK82">
        <v>23.083773551773056</v>
      </c>
      <c r="AL82">
        <v>1.0018939365748707</v>
      </c>
      <c r="AM82">
        <v>4.1157308942235549</v>
      </c>
      <c r="AN82">
        <v>0</v>
      </c>
      <c r="AO82">
        <v>0</v>
      </c>
      <c r="AP82">
        <v>0</v>
      </c>
      <c r="AQ82">
        <v>31.165405349047617</v>
      </c>
      <c r="AR82">
        <v>14.944230167844198</v>
      </c>
      <c r="AS82">
        <v>2.105298144513827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959.08129150775756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490.81123985624396</v>
      </c>
      <c r="L83">
        <v>8.5899965102403968</v>
      </c>
      <c r="M83">
        <v>61.416672881164651</v>
      </c>
      <c r="N83">
        <v>24.980301270745429</v>
      </c>
      <c r="O83">
        <v>70.581400340386224</v>
      </c>
      <c r="P83">
        <v>23.900656237288135</v>
      </c>
      <c r="Q83">
        <v>4.6088687735490019</v>
      </c>
      <c r="R83">
        <v>17.928201730345336</v>
      </c>
      <c r="S83">
        <v>11.162769138134593</v>
      </c>
      <c r="T83">
        <v>0</v>
      </c>
      <c r="U83">
        <v>50.360786063304197</v>
      </c>
      <c r="V83">
        <v>7.6759271395880999</v>
      </c>
      <c r="W83">
        <v>14.717898711217185</v>
      </c>
      <c r="X83">
        <v>62.396617364864852</v>
      </c>
      <c r="Y83">
        <v>0</v>
      </c>
      <c r="Z83">
        <v>2.7581417492727263</v>
      </c>
      <c r="AA83">
        <v>0</v>
      </c>
      <c r="AB83">
        <v>0</v>
      </c>
      <c r="AC83">
        <v>0</v>
      </c>
      <c r="AD83">
        <v>0</v>
      </c>
      <c r="AE83">
        <v>6.9705266227591585</v>
      </c>
      <c r="AF83">
        <v>5.9245093727180542</v>
      </c>
      <c r="AG83">
        <v>0</v>
      </c>
      <c r="AH83">
        <v>7.2103061116789853</v>
      </c>
      <c r="AI83">
        <v>0</v>
      </c>
      <c r="AJ83">
        <v>0</v>
      </c>
      <c r="AK83">
        <v>23.083773551773056</v>
      </c>
      <c r="AL83">
        <v>1.0018939365748707</v>
      </c>
      <c r="AM83">
        <v>0</v>
      </c>
      <c r="AN83">
        <v>0</v>
      </c>
      <c r="AO83">
        <v>0</v>
      </c>
      <c r="AP83">
        <v>0</v>
      </c>
      <c r="AQ83">
        <v>31.165405349047617</v>
      </c>
      <c r="AR83">
        <v>14.944230167844198</v>
      </c>
      <c r="AS83">
        <v>2.105298144513827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944.29542102325468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490.81123985624396</v>
      </c>
      <c r="L84">
        <v>8.109976101669897</v>
      </c>
      <c r="M84">
        <v>61.416672881164651</v>
      </c>
      <c r="N84">
        <v>24.980301270745429</v>
      </c>
      <c r="O84">
        <v>70.581400340386224</v>
      </c>
      <c r="P84">
        <v>23.900656237288135</v>
      </c>
      <c r="Q84">
        <v>4.6088687735490019</v>
      </c>
      <c r="R84">
        <v>17.928201730345336</v>
      </c>
      <c r="S84">
        <v>11.162769138134593</v>
      </c>
      <c r="T84">
        <v>0</v>
      </c>
      <c r="U84">
        <v>50.360786063304197</v>
      </c>
      <c r="V84">
        <v>7.6759271395880999</v>
      </c>
      <c r="W84">
        <v>14.717898711217185</v>
      </c>
      <c r="X84">
        <v>62.396617364864852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6.9705266227591585</v>
      </c>
      <c r="AF84">
        <v>5.9245093727180542</v>
      </c>
      <c r="AG84">
        <v>0</v>
      </c>
      <c r="AH84">
        <v>0</v>
      </c>
      <c r="AI84">
        <v>0</v>
      </c>
      <c r="AJ84">
        <v>0</v>
      </c>
      <c r="AK84">
        <v>23.083773551773056</v>
      </c>
      <c r="AL84">
        <v>1.0018939365748707</v>
      </c>
      <c r="AM84">
        <v>0</v>
      </c>
      <c r="AN84">
        <v>0</v>
      </c>
      <c r="AO84">
        <v>0</v>
      </c>
      <c r="AP84">
        <v>0</v>
      </c>
      <c r="AQ84">
        <v>31.165405349047617</v>
      </c>
      <c r="AR84">
        <v>1.120817361413043</v>
      </c>
      <c r="AS84">
        <v>2.105298144513827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920.0235399473014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490.81123985624396</v>
      </c>
      <c r="L85">
        <v>7.6299209505804058</v>
      </c>
      <c r="M85">
        <v>61.416672881164651</v>
      </c>
      <c r="N85">
        <v>24.980301270745429</v>
      </c>
      <c r="O85">
        <v>70.581400340386224</v>
      </c>
      <c r="P85">
        <v>23.900656237288135</v>
      </c>
      <c r="Q85">
        <v>4.6088687735490019</v>
      </c>
      <c r="R85">
        <v>17.928201730345336</v>
      </c>
      <c r="S85">
        <v>11.162769138134593</v>
      </c>
      <c r="T85">
        <v>0</v>
      </c>
      <c r="U85">
        <v>50.360786063304197</v>
      </c>
      <c r="V85">
        <v>7.6759271395880999</v>
      </c>
      <c r="W85">
        <v>14.717898711217185</v>
      </c>
      <c r="X85">
        <v>62.396617364864852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6.9705266227591585</v>
      </c>
      <c r="AF85">
        <v>5.9245093727180542</v>
      </c>
      <c r="AG85">
        <v>0</v>
      </c>
      <c r="AH85">
        <v>0</v>
      </c>
      <c r="AI85">
        <v>0</v>
      </c>
      <c r="AJ85">
        <v>0</v>
      </c>
      <c r="AK85">
        <v>23.083773551773056</v>
      </c>
      <c r="AL85">
        <v>1.0018939365748707</v>
      </c>
      <c r="AM85">
        <v>0</v>
      </c>
      <c r="AN85">
        <v>0</v>
      </c>
      <c r="AO85">
        <v>0</v>
      </c>
      <c r="AP85">
        <v>2.7092001206296601</v>
      </c>
      <c r="AQ85">
        <v>31.165405349047617</v>
      </c>
      <c r="AR85">
        <v>1.120817361413043</v>
      </c>
      <c r="AS85">
        <v>2.5604978620279515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922.70788463435565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490.81123985624396</v>
      </c>
      <c r="L86">
        <v>7.1500447993179437</v>
      </c>
      <c r="M86">
        <v>61.416672881164651</v>
      </c>
      <c r="N86">
        <v>24.980301270745429</v>
      </c>
      <c r="O86">
        <v>70.581400340386224</v>
      </c>
      <c r="P86">
        <v>23.900656237288135</v>
      </c>
      <c r="Q86">
        <v>4.6088687735490019</v>
      </c>
      <c r="R86">
        <v>17.928201730345336</v>
      </c>
      <c r="S86">
        <v>11.162769138134593</v>
      </c>
      <c r="T86">
        <v>0</v>
      </c>
      <c r="U86">
        <v>50.360786063304197</v>
      </c>
      <c r="V86">
        <v>7.6759271395880999</v>
      </c>
      <c r="W86">
        <v>14.717898711217185</v>
      </c>
      <c r="X86">
        <v>62.396617364864852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6.9705266227591585</v>
      </c>
      <c r="AF86">
        <v>5.9245093727180542</v>
      </c>
      <c r="AG86">
        <v>0</v>
      </c>
      <c r="AH86">
        <v>0</v>
      </c>
      <c r="AI86">
        <v>0</v>
      </c>
      <c r="AJ86">
        <v>0</v>
      </c>
      <c r="AK86">
        <v>23.083773551773056</v>
      </c>
      <c r="AL86">
        <v>1.0018939365748707</v>
      </c>
      <c r="AM86">
        <v>0</v>
      </c>
      <c r="AN86">
        <v>0</v>
      </c>
      <c r="AO86">
        <v>0</v>
      </c>
      <c r="AP86">
        <v>2.7092001206296601</v>
      </c>
      <c r="AQ86">
        <v>31.165405349047617</v>
      </c>
      <c r="AR86">
        <v>1.120817361413043</v>
      </c>
      <c r="AS86">
        <v>2.5604978620279515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922.22800848309316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509.61316340471575</v>
      </c>
      <c r="L87">
        <v>6.1400709649005467</v>
      </c>
      <c r="M87">
        <v>61.416672881164651</v>
      </c>
      <c r="N87">
        <v>24.980301270745429</v>
      </c>
      <c r="O87">
        <v>70.581400340386224</v>
      </c>
      <c r="P87">
        <v>23.900656237288135</v>
      </c>
      <c r="Q87">
        <v>4.7885045393700789</v>
      </c>
      <c r="R87">
        <v>17.928201730345336</v>
      </c>
      <c r="S87">
        <v>11.162812444692737</v>
      </c>
      <c r="T87">
        <v>0</v>
      </c>
      <c r="U87">
        <v>50.360786063304197</v>
      </c>
      <c r="V87">
        <v>7.6759271395880999</v>
      </c>
      <c r="W87">
        <v>14.717898711217185</v>
      </c>
      <c r="X87">
        <v>62.396617364864852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6.9705266227591585</v>
      </c>
      <c r="AF87">
        <v>5.9245093727180542</v>
      </c>
      <c r="AG87">
        <v>0</v>
      </c>
      <c r="AH87">
        <v>0</v>
      </c>
      <c r="AI87">
        <v>0</v>
      </c>
      <c r="AJ87">
        <v>0</v>
      </c>
      <c r="AK87">
        <v>23.083773551773056</v>
      </c>
      <c r="AL87">
        <v>1.0018939365748707</v>
      </c>
      <c r="AM87">
        <v>0</v>
      </c>
      <c r="AN87">
        <v>0</v>
      </c>
      <c r="AO87">
        <v>0</v>
      </c>
      <c r="AP87">
        <v>2.7092001206296601</v>
      </c>
      <c r="AQ87">
        <v>31.165405349047617</v>
      </c>
      <c r="AR87">
        <v>1.120817361413043</v>
      </c>
      <c r="AS87">
        <v>2.5604978620279515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940.19963726952676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490.80550983286304</v>
      </c>
      <c r="L88">
        <v>6.049839967631593</v>
      </c>
      <c r="M88">
        <v>61.416672881164651</v>
      </c>
      <c r="N88">
        <v>24.980301270745429</v>
      </c>
      <c r="O88">
        <v>70.581400340386224</v>
      </c>
      <c r="P88">
        <v>23.900656237288135</v>
      </c>
      <c r="Q88">
        <v>4.7903729618320616</v>
      </c>
      <c r="R88">
        <v>17.928201730345336</v>
      </c>
      <c r="S88">
        <v>11.165376121416529</v>
      </c>
      <c r="T88">
        <v>0</v>
      </c>
      <c r="U88">
        <v>50.360786063304197</v>
      </c>
      <c r="V88">
        <v>7.6759271395880999</v>
      </c>
      <c r="W88">
        <v>14.717898711217185</v>
      </c>
      <c r="X88">
        <v>62.396617364864852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6.9705266227591585</v>
      </c>
      <c r="AF88">
        <v>5.9245093727180542</v>
      </c>
      <c r="AG88">
        <v>0</v>
      </c>
      <c r="AH88">
        <v>0</v>
      </c>
      <c r="AI88">
        <v>0</v>
      </c>
      <c r="AJ88">
        <v>0</v>
      </c>
      <c r="AK88">
        <v>23.083773551773056</v>
      </c>
      <c r="AL88">
        <v>1.0018939365748707</v>
      </c>
      <c r="AM88">
        <v>0</v>
      </c>
      <c r="AN88">
        <v>0</v>
      </c>
      <c r="AO88">
        <v>0</v>
      </c>
      <c r="AP88">
        <v>2.7092001206296601</v>
      </c>
      <c r="AQ88">
        <v>31.165405349047617</v>
      </c>
      <c r="AR88">
        <v>1.120817361413043</v>
      </c>
      <c r="AS88">
        <v>2.5604978620279515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921.30618479959116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490.80550983286304</v>
      </c>
      <c r="L89">
        <v>6.0498273683956185</v>
      </c>
      <c r="M89">
        <v>61.416672881164651</v>
      </c>
      <c r="N89">
        <v>24.980301270745429</v>
      </c>
      <c r="O89">
        <v>70.581400340386224</v>
      </c>
      <c r="P89">
        <v>23.900656237288135</v>
      </c>
      <c r="Q89">
        <v>4.6147972470308796</v>
      </c>
      <c r="R89">
        <v>18.047123186258002</v>
      </c>
      <c r="S89">
        <v>11.165376121416529</v>
      </c>
      <c r="T89">
        <v>0</v>
      </c>
      <c r="U89">
        <v>50.360786063304197</v>
      </c>
      <c r="V89">
        <v>7.6763561100917412</v>
      </c>
      <c r="W89">
        <v>14.717898711217185</v>
      </c>
      <c r="X89">
        <v>62.396617364864852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6.9705266227591585</v>
      </c>
      <c r="AF89">
        <v>5.9245093727180542</v>
      </c>
      <c r="AG89">
        <v>0</v>
      </c>
      <c r="AH89">
        <v>0</v>
      </c>
      <c r="AI89">
        <v>0</v>
      </c>
      <c r="AJ89">
        <v>0</v>
      </c>
      <c r="AK89">
        <v>23.083773551773056</v>
      </c>
      <c r="AL89">
        <v>1.0018939365748707</v>
      </c>
      <c r="AM89">
        <v>0</v>
      </c>
      <c r="AN89">
        <v>0</v>
      </c>
      <c r="AO89">
        <v>0</v>
      </c>
      <c r="AP89">
        <v>0</v>
      </c>
      <c r="AQ89">
        <v>31.165405349047617</v>
      </c>
      <c r="AR89">
        <v>1.3076202549818836</v>
      </c>
      <c r="AS89">
        <v>2.105298144513827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918.27234996739526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490.80550983286304</v>
      </c>
      <c r="L90">
        <v>6.0498273683956185</v>
      </c>
      <c r="M90">
        <v>61.416672881164651</v>
      </c>
      <c r="N90">
        <v>24.980301270745429</v>
      </c>
      <c r="O90">
        <v>70.581400340386224</v>
      </c>
      <c r="P90">
        <v>23.900656237288135</v>
      </c>
      <c r="Q90">
        <v>4.6147972470308796</v>
      </c>
      <c r="R90">
        <v>17.928727450322143</v>
      </c>
      <c r="S90">
        <v>11.165376121416529</v>
      </c>
      <c r="T90">
        <v>0</v>
      </c>
      <c r="U90">
        <v>50.360786063304197</v>
      </c>
      <c r="V90">
        <v>7.6763561100917412</v>
      </c>
      <c r="W90">
        <v>14.717898711217185</v>
      </c>
      <c r="X90">
        <v>62.396617364864852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6.9705266227591585</v>
      </c>
      <c r="AF90">
        <v>5.9245093727180542</v>
      </c>
      <c r="AG90">
        <v>0</v>
      </c>
      <c r="AH90">
        <v>0</v>
      </c>
      <c r="AI90">
        <v>0</v>
      </c>
      <c r="AJ90">
        <v>0</v>
      </c>
      <c r="AK90">
        <v>23.083773551773056</v>
      </c>
      <c r="AL90">
        <v>1.0018939365748707</v>
      </c>
      <c r="AM90">
        <v>0</v>
      </c>
      <c r="AN90">
        <v>0</v>
      </c>
      <c r="AO90">
        <v>0</v>
      </c>
      <c r="AP90">
        <v>0</v>
      </c>
      <c r="AQ90">
        <v>20.776936899365079</v>
      </c>
      <c r="AR90">
        <v>1.3076202549818836</v>
      </c>
      <c r="AS90">
        <v>2.105298144513827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907.76548578177687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490.80550983286304</v>
      </c>
      <c r="L91">
        <v>6.0498273683956185</v>
      </c>
      <c r="M91">
        <v>61.416672881164651</v>
      </c>
      <c r="N91">
        <v>24.980301270745429</v>
      </c>
      <c r="O91">
        <v>70.581400340386224</v>
      </c>
      <c r="P91">
        <v>23.900656237288135</v>
      </c>
      <c r="Q91">
        <v>4.6147972470308796</v>
      </c>
      <c r="R91">
        <v>17.928727450322143</v>
      </c>
      <c r="S91">
        <v>11.165376121416529</v>
      </c>
      <c r="T91">
        <v>0</v>
      </c>
      <c r="U91">
        <v>50.360786063304197</v>
      </c>
      <c r="V91">
        <v>7.6763561100917412</v>
      </c>
      <c r="W91">
        <v>14.717898711217185</v>
      </c>
      <c r="X91">
        <v>62.396617364864852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6.9705266227591585</v>
      </c>
      <c r="AF91">
        <v>5.9245093727180542</v>
      </c>
      <c r="AG91">
        <v>0</v>
      </c>
      <c r="AH91">
        <v>0</v>
      </c>
      <c r="AI91">
        <v>0</v>
      </c>
      <c r="AJ91">
        <v>0</v>
      </c>
      <c r="AK91">
        <v>23.083773551773056</v>
      </c>
      <c r="AL91">
        <v>1.0018939365748707</v>
      </c>
      <c r="AM91">
        <v>0</v>
      </c>
      <c r="AN91">
        <v>0</v>
      </c>
      <c r="AO91">
        <v>0</v>
      </c>
      <c r="AP91">
        <v>0</v>
      </c>
      <c r="AQ91">
        <v>20.776936899365079</v>
      </c>
      <c r="AR91">
        <v>1.3076202549818836</v>
      </c>
      <c r="AS91">
        <v>2.105298144513827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907.76548578177687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490.80550983286304</v>
      </c>
      <c r="L92">
        <v>6.0498273683956185</v>
      </c>
      <c r="M92">
        <v>61.416672881164651</v>
      </c>
      <c r="N92">
        <v>24.980301270745429</v>
      </c>
      <c r="O92">
        <v>70.581400340386224</v>
      </c>
      <c r="P92">
        <v>23.900656237288135</v>
      </c>
      <c r="Q92">
        <v>4.6147972470308796</v>
      </c>
      <c r="R92">
        <v>17.928727450322143</v>
      </c>
      <c r="S92">
        <v>11.165376121416529</v>
      </c>
      <c r="T92">
        <v>0</v>
      </c>
      <c r="U92">
        <v>50.360786063304197</v>
      </c>
      <c r="V92">
        <v>7.6763561100917412</v>
      </c>
      <c r="W92">
        <v>14.717898711217185</v>
      </c>
      <c r="X92">
        <v>62.396617364864852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6.9705266227591585</v>
      </c>
      <c r="AF92">
        <v>5.9245093727180542</v>
      </c>
      <c r="AG92">
        <v>0</v>
      </c>
      <c r="AH92">
        <v>0</v>
      </c>
      <c r="AI92">
        <v>0</v>
      </c>
      <c r="AJ92">
        <v>0</v>
      </c>
      <c r="AK92">
        <v>23.083773551773056</v>
      </c>
      <c r="AL92">
        <v>1.0018939365748707</v>
      </c>
      <c r="AM92">
        <v>0</v>
      </c>
      <c r="AN92">
        <v>0</v>
      </c>
      <c r="AO92">
        <v>0</v>
      </c>
      <c r="AP92">
        <v>0</v>
      </c>
      <c r="AQ92">
        <v>20.776936899365079</v>
      </c>
      <c r="AR92">
        <v>1.3076202549818836</v>
      </c>
      <c r="AS92">
        <v>2.105298144513827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907.76548578177687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490.80550983286304</v>
      </c>
      <c r="L93">
        <v>6.0498273683956185</v>
      </c>
      <c r="M93">
        <v>61.416672881164651</v>
      </c>
      <c r="N93">
        <v>24.980301270745429</v>
      </c>
      <c r="O93">
        <v>70.581400340386224</v>
      </c>
      <c r="P93">
        <v>23.900656237288135</v>
      </c>
      <c r="Q93">
        <v>4.6147972470308796</v>
      </c>
      <c r="R93">
        <v>17.928727450322143</v>
      </c>
      <c r="S93">
        <v>11.165376121416529</v>
      </c>
      <c r="T93">
        <v>0</v>
      </c>
      <c r="U93">
        <v>50.360786063304197</v>
      </c>
      <c r="V93">
        <v>7.6766346666666667</v>
      </c>
      <c r="W93">
        <v>14.717898711217185</v>
      </c>
      <c r="X93">
        <v>62.396617364864852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5.9245093727180542</v>
      </c>
      <c r="AG93">
        <v>0</v>
      </c>
      <c r="AH93">
        <v>0</v>
      </c>
      <c r="AI93">
        <v>0</v>
      </c>
      <c r="AJ93">
        <v>0</v>
      </c>
      <c r="AK93">
        <v>23.083773551773056</v>
      </c>
      <c r="AL93">
        <v>1.0018939365748707</v>
      </c>
      <c r="AM93">
        <v>0</v>
      </c>
      <c r="AN93">
        <v>0</v>
      </c>
      <c r="AO93">
        <v>0</v>
      </c>
      <c r="AP93">
        <v>0</v>
      </c>
      <c r="AQ93">
        <v>20.776936899365079</v>
      </c>
      <c r="AR93">
        <v>1.3076202549818836</v>
      </c>
      <c r="AS93">
        <v>2.5604978620279515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901.25043743310675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433.92927315428955</v>
      </c>
      <c r="L94">
        <v>6.0498273683956185</v>
      </c>
      <c r="M94">
        <v>61.416672881164651</v>
      </c>
      <c r="N94">
        <v>24.980301270745429</v>
      </c>
      <c r="O94">
        <v>70.581400340386224</v>
      </c>
      <c r="P94">
        <v>23.900656237288135</v>
      </c>
      <c r="Q94">
        <v>4.6147972470308796</v>
      </c>
      <c r="R94">
        <v>17.928727450322143</v>
      </c>
      <c r="S94">
        <v>11.165376121416529</v>
      </c>
      <c r="T94">
        <v>0</v>
      </c>
      <c r="U94">
        <v>50.360786063304197</v>
      </c>
      <c r="V94">
        <v>7.6766346666666667</v>
      </c>
      <c r="W94">
        <v>14.717898711217185</v>
      </c>
      <c r="X94">
        <v>62.396617364864852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5.9245093727180542</v>
      </c>
      <c r="AG94">
        <v>0</v>
      </c>
      <c r="AH94">
        <v>0</v>
      </c>
      <c r="AI94">
        <v>0</v>
      </c>
      <c r="AJ94">
        <v>0</v>
      </c>
      <c r="AK94">
        <v>23.083773551773056</v>
      </c>
      <c r="AL94">
        <v>1.0018939365748707</v>
      </c>
      <c r="AM94">
        <v>0</v>
      </c>
      <c r="AN94">
        <v>0</v>
      </c>
      <c r="AO94">
        <v>0</v>
      </c>
      <c r="AP94">
        <v>0</v>
      </c>
      <c r="AQ94">
        <v>12.533455668730159</v>
      </c>
      <c r="AR94">
        <v>14.944230167844198</v>
      </c>
      <c r="AS94">
        <v>2.5604978620279515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849.76732943676063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347.14380806893621</v>
      </c>
      <c r="L95">
        <v>6.0498273683956185</v>
      </c>
      <c r="M95">
        <v>61.416672881164651</v>
      </c>
      <c r="N95">
        <v>24.980301270745429</v>
      </c>
      <c r="O95">
        <v>70.581400340386224</v>
      </c>
      <c r="P95">
        <v>23.900656237288135</v>
      </c>
      <c r="Q95">
        <v>4.6147972470308796</v>
      </c>
      <c r="R95">
        <v>17.928727450322143</v>
      </c>
      <c r="S95">
        <v>11.165376121416529</v>
      </c>
      <c r="T95">
        <v>0</v>
      </c>
      <c r="U95">
        <v>50.360786063304197</v>
      </c>
      <c r="V95">
        <v>7.6766346666666667</v>
      </c>
      <c r="W95">
        <v>14.717898711217185</v>
      </c>
      <c r="X95">
        <v>62.396617364864852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5.9245093727180542</v>
      </c>
      <c r="AG95">
        <v>0</v>
      </c>
      <c r="AH95">
        <v>0</v>
      </c>
      <c r="AI95">
        <v>0</v>
      </c>
      <c r="AJ95">
        <v>0</v>
      </c>
      <c r="AK95">
        <v>23.083773551773056</v>
      </c>
      <c r="AL95">
        <v>1.0018939365748707</v>
      </c>
      <c r="AM95">
        <v>0</v>
      </c>
      <c r="AN95">
        <v>0</v>
      </c>
      <c r="AO95">
        <v>0</v>
      </c>
      <c r="AP95">
        <v>0</v>
      </c>
      <c r="AQ95">
        <v>10.38846844968254</v>
      </c>
      <c r="AR95">
        <v>14.944230167844198</v>
      </c>
      <c r="AS95">
        <v>2.5604978620279515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760.83687713235963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318.22238013568477</v>
      </c>
      <c r="L96">
        <v>6.0498273683956185</v>
      </c>
      <c r="M96">
        <v>61.416672881164651</v>
      </c>
      <c r="N96">
        <v>24.980301270745429</v>
      </c>
      <c r="O96">
        <v>70.581400340386224</v>
      </c>
      <c r="P96">
        <v>23.900656237288135</v>
      </c>
      <c r="Q96">
        <v>4.6147972470308796</v>
      </c>
      <c r="R96">
        <v>17.928727450322143</v>
      </c>
      <c r="S96">
        <v>11.165376121416529</v>
      </c>
      <c r="T96">
        <v>0</v>
      </c>
      <c r="U96">
        <v>50.360786063304197</v>
      </c>
      <c r="V96">
        <v>7.6766346666666667</v>
      </c>
      <c r="W96">
        <v>14.714096786885245</v>
      </c>
      <c r="X96">
        <v>62.396670047812989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5.9245093727180542</v>
      </c>
      <c r="AG96">
        <v>0</v>
      </c>
      <c r="AH96">
        <v>0</v>
      </c>
      <c r="AI96">
        <v>0</v>
      </c>
      <c r="AJ96">
        <v>0</v>
      </c>
      <c r="AK96">
        <v>23.083773551773056</v>
      </c>
      <c r="AL96">
        <v>5.0094681907917371</v>
      </c>
      <c r="AM96">
        <v>0</v>
      </c>
      <c r="AN96">
        <v>0</v>
      </c>
      <c r="AO96">
        <v>0</v>
      </c>
      <c r="AP96">
        <v>0</v>
      </c>
      <c r="AQ96">
        <v>8.6640670006349207</v>
      </c>
      <c r="AR96">
        <v>1.4010214821557967</v>
      </c>
      <c r="AS96">
        <v>2.2759977091882253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720.36716392436529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270.0007487545862</v>
      </c>
      <c r="L97">
        <v>6.0498273683956185</v>
      </c>
      <c r="M97">
        <v>61.416672881164651</v>
      </c>
      <c r="N97">
        <v>24.980301270745429</v>
      </c>
      <c r="O97">
        <v>70.581400340386224</v>
      </c>
      <c r="P97">
        <v>23.900656237288135</v>
      </c>
      <c r="Q97">
        <v>4.6147972470308796</v>
      </c>
      <c r="R97">
        <v>17.928727450322143</v>
      </c>
      <c r="S97">
        <v>11.165376121416529</v>
      </c>
      <c r="T97">
        <v>0</v>
      </c>
      <c r="U97">
        <v>50.360786063304197</v>
      </c>
      <c r="V97">
        <v>7.6766346666666667</v>
      </c>
      <c r="W97">
        <v>14.714096786885245</v>
      </c>
      <c r="X97">
        <v>62.396670047812989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5.9245093727180542</v>
      </c>
      <c r="AG97">
        <v>0</v>
      </c>
      <c r="AH97">
        <v>0</v>
      </c>
      <c r="AI97">
        <v>0</v>
      </c>
      <c r="AJ97">
        <v>0</v>
      </c>
      <c r="AK97">
        <v>23.083773551773056</v>
      </c>
      <c r="AL97">
        <v>40.075747018416521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1.0274156950181155</v>
      </c>
      <c r="AS97">
        <v>2.105298144513827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698.00343901844462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260.35062085016347</v>
      </c>
      <c r="L98">
        <v>6.0498273683956185</v>
      </c>
      <c r="M98">
        <v>61.416672881164651</v>
      </c>
      <c r="N98">
        <v>24.980301270745429</v>
      </c>
      <c r="O98">
        <v>70.581400340386224</v>
      </c>
      <c r="P98">
        <v>23.900656237288135</v>
      </c>
      <c r="Q98">
        <v>4.6147972470308796</v>
      </c>
      <c r="R98">
        <v>17.928727450322143</v>
      </c>
      <c r="S98">
        <v>11.165376121416529</v>
      </c>
      <c r="T98">
        <v>0</v>
      </c>
      <c r="U98">
        <v>50.360786063304197</v>
      </c>
      <c r="V98">
        <v>7.6766346666666667</v>
      </c>
      <c r="W98">
        <v>14.714096786885245</v>
      </c>
      <c r="X98">
        <v>62.396670047812989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5.9245093727180542</v>
      </c>
      <c r="AG98">
        <v>0</v>
      </c>
      <c r="AH98">
        <v>0</v>
      </c>
      <c r="AI98">
        <v>0</v>
      </c>
      <c r="AJ98">
        <v>0</v>
      </c>
      <c r="AK98">
        <v>23.083773551773056</v>
      </c>
      <c r="AL98">
        <v>40.075747018416521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1.0274156950181155</v>
      </c>
      <c r="AS98">
        <v>2.105298144513827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688.35331111402184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9.5105497639694114</v>
      </c>
      <c r="L99">
        <f t="shared" si="2"/>
        <v>0.29914587258028308</v>
      </c>
      <c r="M99">
        <f t="shared" si="2"/>
        <v>1.4740001491479491</v>
      </c>
      <c r="N99">
        <f t="shared" si="2"/>
        <v>0.59952723049789047</v>
      </c>
      <c r="O99">
        <f t="shared" si="2"/>
        <v>1.1492852339583317</v>
      </c>
      <c r="P99">
        <f t="shared" si="2"/>
        <v>0.57361574969491524</v>
      </c>
      <c r="Q99">
        <f t="shared" si="2"/>
        <v>9.9238141239574265E-2</v>
      </c>
      <c r="R99">
        <f t="shared" si="2"/>
        <v>0.37618756326028086</v>
      </c>
      <c r="S99">
        <f t="shared" si="2"/>
        <v>0.24655208381969423</v>
      </c>
      <c r="T99">
        <f t="shared" si="2"/>
        <v>0</v>
      </c>
      <c r="U99">
        <f t="shared" si="2"/>
        <v>1.2044113180873226</v>
      </c>
      <c r="V99">
        <f t="shared" si="2"/>
        <v>0.16012083233201788</v>
      </c>
      <c r="W99">
        <f t="shared" si="2"/>
        <v>0.31098487812744491</v>
      </c>
      <c r="X99">
        <f t="shared" si="2"/>
        <v>1.335052287237994</v>
      </c>
      <c r="Y99">
        <f t="shared" si="2"/>
        <v>0</v>
      </c>
      <c r="Z99">
        <f t="shared" si="2"/>
        <v>2.160823667940908E-2</v>
      </c>
      <c r="AA99">
        <f t="shared" si="2"/>
        <v>3.5686753687658224E-2</v>
      </c>
      <c r="AB99">
        <f t="shared" si="2"/>
        <v>5.2951978444261069E-2</v>
      </c>
      <c r="AC99">
        <f t="shared" si="2"/>
        <v>4.097546611543898E-2</v>
      </c>
      <c r="AD99">
        <f t="shared" si="2"/>
        <v>4.2510555541975789E-2</v>
      </c>
      <c r="AE99">
        <f t="shared" si="2"/>
        <v>0.13941053443160564</v>
      </c>
      <c r="AF99">
        <f t="shared" si="2"/>
        <v>0.20274988212601402</v>
      </c>
      <c r="AG99">
        <f t="shared" si="2"/>
        <v>0</v>
      </c>
      <c r="AH99">
        <f t="shared" si="2"/>
        <v>0.25236070786979925</v>
      </c>
      <c r="AI99">
        <f t="shared" si="2"/>
        <v>1.1181851770424195E-2</v>
      </c>
      <c r="AJ99">
        <f t="shared" si="2"/>
        <v>0</v>
      </c>
      <c r="AK99">
        <f t="shared" si="2"/>
        <v>0.55401056524255288</v>
      </c>
      <c r="AL99">
        <f t="shared" si="2"/>
        <v>0.14928216223175539</v>
      </c>
      <c r="AM99">
        <f t="shared" si="2"/>
        <v>2.0291680236459116E-2</v>
      </c>
      <c r="AN99">
        <f t="shared" si="2"/>
        <v>0</v>
      </c>
      <c r="AO99">
        <f t="shared" si="2"/>
        <v>0</v>
      </c>
      <c r="AP99">
        <f t="shared" si="2"/>
        <v>8.398519671251034E-3</v>
      </c>
      <c r="AQ99">
        <f t="shared" si="2"/>
        <v>0.37852719040059557</v>
      </c>
      <c r="AR99">
        <f t="shared" si="2"/>
        <v>7.9764828087137724E-2</v>
      </c>
      <c r="AS99">
        <f t="shared" si="2"/>
        <v>6.6245765855188779E-2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19.394627782344642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77.047999999999988</v>
      </c>
      <c r="L3">
        <v>28.071274009096339</v>
      </c>
      <c r="M3">
        <v>0</v>
      </c>
      <c r="N3">
        <v>14.450174273909985</v>
      </c>
      <c r="O3">
        <v>23.289647207626377</v>
      </c>
      <c r="P3">
        <v>59.94164581016949</v>
      </c>
      <c r="Q3">
        <v>1.9276268148148148</v>
      </c>
      <c r="R3">
        <v>4.8107933414783126</v>
      </c>
      <c r="S3">
        <v>2.8911188857412653</v>
      </c>
      <c r="T3">
        <v>0</v>
      </c>
      <c r="U3">
        <v>262.88052318359735</v>
      </c>
      <c r="V3">
        <v>3.6602265593337964</v>
      </c>
      <c r="W3">
        <v>8.5165831945830348</v>
      </c>
      <c r="X3">
        <v>36.088074070922609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13.347506666193853</v>
      </c>
      <c r="AL3">
        <v>1.7052648092082618</v>
      </c>
      <c r="AM3">
        <v>0</v>
      </c>
      <c r="AN3">
        <v>0</v>
      </c>
      <c r="AO3">
        <v>0</v>
      </c>
      <c r="AP3">
        <v>0</v>
      </c>
      <c r="AQ3">
        <v>0</v>
      </c>
      <c r="AR3">
        <v>0.59411705688405791</v>
      </c>
      <c r="AS3">
        <v>4.0807316748438893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543.3033075584035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77.047999999999988</v>
      </c>
      <c r="L4">
        <v>33.709063364628122</v>
      </c>
      <c r="M4">
        <v>0</v>
      </c>
      <c r="N4">
        <v>14.450174273909985</v>
      </c>
      <c r="O4">
        <v>23.289647207626377</v>
      </c>
      <c r="P4">
        <v>59.94164581016949</v>
      </c>
      <c r="Q4">
        <v>1.9276268148148148</v>
      </c>
      <c r="R4">
        <v>4.8107933414783126</v>
      </c>
      <c r="S4">
        <v>2.8911188857412653</v>
      </c>
      <c r="T4">
        <v>0</v>
      </c>
      <c r="U4">
        <v>262.88052318359735</v>
      </c>
      <c r="V4">
        <v>0</v>
      </c>
      <c r="W4">
        <v>8.5165873877551022</v>
      </c>
      <c r="X4">
        <v>36.08695689683082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13.347506666193853</v>
      </c>
      <c r="AL4">
        <v>0.34105306342512909</v>
      </c>
      <c r="AM4">
        <v>0</v>
      </c>
      <c r="AN4">
        <v>0</v>
      </c>
      <c r="AO4">
        <v>0</v>
      </c>
      <c r="AP4">
        <v>0</v>
      </c>
      <c r="AQ4">
        <v>0</v>
      </c>
      <c r="AR4">
        <v>0.59411705688405791</v>
      </c>
      <c r="AS4">
        <v>4.0807316748438893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543.91554562789861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77.047362669459361</v>
      </c>
      <c r="L5">
        <v>33.709063364628122</v>
      </c>
      <c r="M5">
        <v>0</v>
      </c>
      <c r="N5">
        <v>14.450174273909985</v>
      </c>
      <c r="O5">
        <v>23.289647207626377</v>
      </c>
      <c r="P5">
        <v>59.94164581016949</v>
      </c>
      <c r="Q5">
        <v>1.9276268148148148</v>
      </c>
      <c r="R5">
        <v>4.8107933414783126</v>
      </c>
      <c r="S5">
        <v>2.8911188857412653</v>
      </c>
      <c r="T5">
        <v>0</v>
      </c>
      <c r="U5">
        <v>262.88052318359735</v>
      </c>
      <c r="V5">
        <v>0</v>
      </c>
      <c r="W5">
        <v>3.7481653076352845</v>
      </c>
      <c r="X5">
        <v>28.054626450824674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13.347506666193853</v>
      </c>
      <c r="AL5">
        <v>0.34105306342512909</v>
      </c>
      <c r="AM5">
        <v>0</v>
      </c>
      <c r="AN5">
        <v>0</v>
      </c>
      <c r="AO5">
        <v>0</v>
      </c>
      <c r="AP5">
        <v>0</v>
      </c>
      <c r="AQ5">
        <v>0</v>
      </c>
      <c r="AR5">
        <v>0.59411705688405791</v>
      </c>
      <c r="AS5">
        <v>4.0807316748438893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531.11415577123194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77.047362669459361</v>
      </c>
      <c r="L6">
        <v>33.709063364628122</v>
      </c>
      <c r="M6">
        <v>0</v>
      </c>
      <c r="N6">
        <v>14.450174273909985</v>
      </c>
      <c r="O6">
        <v>23.289647207626377</v>
      </c>
      <c r="P6">
        <v>59.94164581016949</v>
      </c>
      <c r="Q6">
        <v>1.9276268148148148</v>
      </c>
      <c r="R6">
        <v>4.8107933414783126</v>
      </c>
      <c r="S6">
        <v>2.8911188857412653</v>
      </c>
      <c r="T6">
        <v>0</v>
      </c>
      <c r="U6">
        <v>262.88052318359735</v>
      </c>
      <c r="V6">
        <v>0</v>
      </c>
      <c r="W6">
        <v>3.7481653076352845</v>
      </c>
      <c r="X6">
        <v>24.377277845249754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13.347506666193853</v>
      </c>
      <c r="AL6">
        <v>0.34105306342512909</v>
      </c>
      <c r="AM6">
        <v>0</v>
      </c>
      <c r="AN6">
        <v>0</v>
      </c>
      <c r="AO6">
        <v>0</v>
      </c>
      <c r="AP6">
        <v>0</v>
      </c>
      <c r="AQ6">
        <v>0</v>
      </c>
      <c r="AR6">
        <v>0.94518623840579707</v>
      </c>
      <c r="AS6">
        <v>4.0807316748438893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527.78787634717878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77.047362669459361</v>
      </c>
      <c r="L7">
        <v>33.709063364628122</v>
      </c>
      <c r="M7">
        <v>0</v>
      </c>
      <c r="N7">
        <v>14.450174273909985</v>
      </c>
      <c r="O7">
        <v>23.289647207626377</v>
      </c>
      <c r="P7">
        <v>59.94164581016949</v>
      </c>
      <c r="Q7">
        <v>1.9278162063273727</v>
      </c>
      <c r="R7">
        <v>6.0996333333333324</v>
      </c>
      <c r="S7">
        <v>3.5560615384615386</v>
      </c>
      <c r="T7">
        <v>0</v>
      </c>
      <c r="U7">
        <v>262.88052318359735</v>
      </c>
      <c r="V7">
        <v>0</v>
      </c>
      <c r="W7">
        <v>3.7069250074906361</v>
      </c>
      <c r="X7">
        <v>16.370392252396169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13.347506666193853</v>
      </c>
      <c r="AL7">
        <v>0.34105306342512909</v>
      </c>
      <c r="AM7">
        <v>0</v>
      </c>
      <c r="AN7">
        <v>0</v>
      </c>
      <c r="AO7">
        <v>0</v>
      </c>
      <c r="AP7">
        <v>0</v>
      </c>
      <c r="AQ7">
        <v>0</v>
      </c>
      <c r="AR7">
        <v>8.6417037307971007</v>
      </c>
      <c r="AS7">
        <v>4.0807316748438893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529.39023998265975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77.047362669459361</v>
      </c>
      <c r="L8">
        <v>33.709063364628122</v>
      </c>
      <c r="M8">
        <v>0</v>
      </c>
      <c r="N8">
        <v>14.450174273909985</v>
      </c>
      <c r="O8">
        <v>23.289647207626377</v>
      </c>
      <c r="P8">
        <v>59.94164581016949</v>
      </c>
      <c r="Q8">
        <v>1.9278162063273727</v>
      </c>
      <c r="R8">
        <v>6.0996333333333324</v>
      </c>
      <c r="S8">
        <v>3.5560615384615386</v>
      </c>
      <c r="T8">
        <v>0</v>
      </c>
      <c r="U8">
        <v>262.88052318359735</v>
      </c>
      <c r="V8">
        <v>0</v>
      </c>
      <c r="W8">
        <v>3.7069250074906361</v>
      </c>
      <c r="X8">
        <v>24.078333275653222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13.347506666193853</v>
      </c>
      <c r="AL8">
        <v>0.34105306342512909</v>
      </c>
      <c r="AM8">
        <v>0</v>
      </c>
      <c r="AN8">
        <v>0</v>
      </c>
      <c r="AO8">
        <v>0</v>
      </c>
      <c r="AP8">
        <v>0</v>
      </c>
      <c r="AQ8">
        <v>0</v>
      </c>
      <c r="AR8">
        <v>8.6417037307971007</v>
      </c>
      <c r="AS8">
        <v>4.0807316748438893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537.09818100591679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77.047362669459361</v>
      </c>
      <c r="L9">
        <v>33.709063364628122</v>
      </c>
      <c r="M9">
        <v>0</v>
      </c>
      <c r="N9">
        <v>14.450174273909985</v>
      </c>
      <c r="O9">
        <v>23.289647207626377</v>
      </c>
      <c r="P9">
        <v>59.94164581016949</v>
      </c>
      <c r="Q9">
        <v>1.9278162063273727</v>
      </c>
      <c r="R9">
        <v>6.7394274657857487</v>
      </c>
      <c r="S9">
        <v>3.8538299925760953</v>
      </c>
      <c r="T9">
        <v>0</v>
      </c>
      <c r="U9">
        <v>262.88052318359735</v>
      </c>
      <c r="V9">
        <v>0</v>
      </c>
      <c r="W9">
        <v>3.7069250074906361</v>
      </c>
      <c r="X9">
        <v>30.818901503176814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13.347506666193853</v>
      </c>
      <c r="AL9">
        <v>0.34105306342512909</v>
      </c>
      <c r="AM9">
        <v>0</v>
      </c>
      <c r="AN9">
        <v>0</v>
      </c>
      <c r="AO9">
        <v>0</v>
      </c>
      <c r="AP9">
        <v>0</v>
      </c>
      <c r="AQ9">
        <v>0</v>
      </c>
      <c r="AR9">
        <v>0.94518623840579707</v>
      </c>
      <c r="AS9">
        <v>1.1518193383140056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534.15088199108607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77.047362669459361</v>
      </c>
      <c r="L10">
        <v>33.709063364628122</v>
      </c>
      <c r="M10">
        <v>0</v>
      </c>
      <c r="N10">
        <v>14.450174273909985</v>
      </c>
      <c r="O10">
        <v>23.289647207626377</v>
      </c>
      <c r="P10">
        <v>59.94164581016949</v>
      </c>
      <c r="Q10">
        <v>1.9278162063273727</v>
      </c>
      <c r="R10">
        <v>6.7394274657857487</v>
      </c>
      <c r="S10">
        <v>3.8538299925760953</v>
      </c>
      <c r="T10">
        <v>0</v>
      </c>
      <c r="U10">
        <v>262.88052318359735</v>
      </c>
      <c r="V10">
        <v>0</v>
      </c>
      <c r="W10">
        <v>3.7069250074906361</v>
      </c>
      <c r="X10">
        <v>36.087907503868188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13.347506666193853</v>
      </c>
      <c r="AL10">
        <v>0.34105306342512909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0.59411705688405791</v>
      </c>
      <c r="AS10">
        <v>1.1518193383140056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539.06881881025583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81.861034546988591</v>
      </c>
      <c r="L11">
        <v>33.709063364628122</v>
      </c>
      <c r="M11">
        <v>0</v>
      </c>
      <c r="N11">
        <v>14.450174273909985</v>
      </c>
      <c r="O11">
        <v>23.289647207626377</v>
      </c>
      <c r="P11">
        <v>59.94164581016949</v>
      </c>
      <c r="Q11">
        <v>1.9278162063273727</v>
      </c>
      <c r="R11">
        <v>6.7394274657857487</v>
      </c>
      <c r="S11">
        <v>3.8538299925760953</v>
      </c>
      <c r="T11">
        <v>0</v>
      </c>
      <c r="U11">
        <v>262.88052318359735</v>
      </c>
      <c r="V11">
        <v>0</v>
      </c>
      <c r="W11">
        <v>8.5165873877551022</v>
      </c>
      <c r="X11">
        <v>36.087907503868188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13.347506666193853</v>
      </c>
      <c r="AL11">
        <v>0.34105306342512909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0.59411705688405791</v>
      </c>
      <c r="AS11">
        <v>1.1518193383140056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548.69215306804949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81.861034546988591</v>
      </c>
      <c r="L12">
        <v>33.709063364628122</v>
      </c>
      <c r="M12">
        <v>0</v>
      </c>
      <c r="N12">
        <v>14.450174273909985</v>
      </c>
      <c r="O12">
        <v>23.289647207626377</v>
      </c>
      <c r="P12">
        <v>59.94164581016949</v>
      </c>
      <c r="Q12">
        <v>1.9278162063273727</v>
      </c>
      <c r="R12">
        <v>6.7394274657857487</v>
      </c>
      <c r="S12">
        <v>3.8538299925760953</v>
      </c>
      <c r="T12">
        <v>0</v>
      </c>
      <c r="U12">
        <v>262.88052318359735</v>
      </c>
      <c r="V12">
        <v>0</v>
      </c>
      <c r="W12">
        <v>8.5165873877551022</v>
      </c>
      <c r="X12">
        <v>36.087907503868188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13.347506666193853</v>
      </c>
      <c r="AL12">
        <v>0.34105306342512909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0.59411705688405791</v>
      </c>
      <c r="AS12">
        <v>1.1518193383140056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548.69215306804949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77.047362669459361</v>
      </c>
      <c r="L13">
        <v>33.709063364628122</v>
      </c>
      <c r="M13">
        <v>0</v>
      </c>
      <c r="N13">
        <v>14.450174273909985</v>
      </c>
      <c r="O13">
        <v>23.289647207626377</v>
      </c>
      <c r="P13">
        <v>59.94164581016949</v>
      </c>
      <c r="Q13">
        <v>1.9278162063273727</v>
      </c>
      <c r="R13">
        <v>6.7394274657857487</v>
      </c>
      <c r="S13">
        <v>3.8538299925760953</v>
      </c>
      <c r="T13">
        <v>0</v>
      </c>
      <c r="U13">
        <v>262.88052318359735</v>
      </c>
      <c r="V13">
        <v>0</v>
      </c>
      <c r="W13">
        <v>8.5165873877551022</v>
      </c>
      <c r="X13">
        <v>36.087907503868188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13.347506666193853</v>
      </c>
      <c r="AL13">
        <v>0.34105306342512909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0.59411705688405791</v>
      </c>
      <c r="AS13">
        <v>1.1847286654772526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543.91139051768357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77.047362669459361</v>
      </c>
      <c r="L14">
        <v>33.709063364628122</v>
      </c>
      <c r="M14">
        <v>0</v>
      </c>
      <c r="N14">
        <v>14.450174273909985</v>
      </c>
      <c r="O14">
        <v>23.289647207626377</v>
      </c>
      <c r="P14">
        <v>59.94164581016949</v>
      </c>
      <c r="Q14">
        <v>1.9278162063273727</v>
      </c>
      <c r="R14">
        <v>6.7394274657857487</v>
      </c>
      <c r="S14">
        <v>3.8538299925760953</v>
      </c>
      <c r="T14">
        <v>0</v>
      </c>
      <c r="U14">
        <v>262.88052318359735</v>
      </c>
      <c r="V14">
        <v>0</v>
      </c>
      <c r="W14">
        <v>3.7069250074906361</v>
      </c>
      <c r="X14">
        <v>36.087907503868188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13.347506666193853</v>
      </c>
      <c r="AL14">
        <v>0.34105306342512909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0.59411705688405791</v>
      </c>
      <c r="AS14">
        <v>1.1847286654772526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539.10172813741906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77.047362669459361</v>
      </c>
      <c r="L15">
        <v>33.709063364628122</v>
      </c>
      <c r="M15">
        <v>0</v>
      </c>
      <c r="N15">
        <v>14.450174273909985</v>
      </c>
      <c r="O15">
        <v>23.289647207626377</v>
      </c>
      <c r="P15">
        <v>59.94164581016949</v>
      </c>
      <c r="Q15">
        <v>1.9278162063273727</v>
      </c>
      <c r="R15">
        <v>6.7394274657857487</v>
      </c>
      <c r="S15">
        <v>3.8538299925760953</v>
      </c>
      <c r="T15">
        <v>0</v>
      </c>
      <c r="U15">
        <v>262.88052318359735</v>
      </c>
      <c r="V15">
        <v>0</v>
      </c>
      <c r="W15">
        <v>3.7069250074906361</v>
      </c>
      <c r="X15">
        <v>30.818901503176814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13.347506666193853</v>
      </c>
      <c r="AL15">
        <v>0.34105306342512909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0.59411705688405791</v>
      </c>
      <c r="AS15">
        <v>1.1847286654772526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533.83272213672763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77.047362669459361</v>
      </c>
      <c r="L16">
        <v>33.709063364628122</v>
      </c>
      <c r="M16">
        <v>0</v>
      </c>
      <c r="N16">
        <v>14.450174273909985</v>
      </c>
      <c r="O16">
        <v>23.289647207626377</v>
      </c>
      <c r="P16">
        <v>59.94164581016949</v>
      </c>
      <c r="Q16">
        <v>1.9278162063273727</v>
      </c>
      <c r="R16">
        <v>6.7394274657857487</v>
      </c>
      <c r="S16">
        <v>3.8538299925760953</v>
      </c>
      <c r="T16">
        <v>0</v>
      </c>
      <c r="U16">
        <v>262.88052318359735</v>
      </c>
      <c r="V16">
        <v>0</v>
      </c>
      <c r="W16">
        <v>3.7069250074906361</v>
      </c>
      <c r="X16">
        <v>30.818901503176814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13.347506666193853</v>
      </c>
      <c r="AL16">
        <v>0.34105306342512909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0.59411705688405791</v>
      </c>
      <c r="AS16">
        <v>1.1847286654772526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533.83272213672763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77.047999999999988</v>
      </c>
      <c r="L17">
        <v>33.710304033964249</v>
      </c>
      <c r="M17">
        <v>0</v>
      </c>
      <c r="N17">
        <v>14.450174273909985</v>
      </c>
      <c r="O17">
        <v>23.289647207626377</v>
      </c>
      <c r="P17">
        <v>59.94164581016949</v>
      </c>
      <c r="Q17">
        <v>1.9286815250696379</v>
      </c>
      <c r="R17">
        <v>6.7396457551410807</v>
      </c>
      <c r="S17">
        <v>3.8501189736842107</v>
      </c>
      <c r="T17">
        <v>0</v>
      </c>
      <c r="U17">
        <v>262.88052318359735</v>
      </c>
      <c r="V17">
        <v>0</v>
      </c>
      <c r="W17">
        <v>3.7087540372057708</v>
      </c>
      <c r="X17">
        <v>30.817588293951733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13.347506666193853</v>
      </c>
      <c r="AL17">
        <v>0.34105306342512909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0.59411705688405791</v>
      </c>
      <c r="AS17">
        <v>1.1847286654772526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533.83248854630017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77.047999999999988</v>
      </c>
      <c r="L18">
        <v>33.710304033964249</v>
      </c>
      <c r="M18">
        <v>0</v>
      </c>
      <c r="N18">
        <v>14.450174273909985</v>
      </c>
      <c r="O18">
        <v>23.289647207626377</v>
      </c>
      <c r="P18">
        <v>59.94164581016949</v>
      </c>
      <c r="Q18">
        <v>1.9286815250696379</v>
      </c>
      <c r="R18">
        <v>6.7396457551410807</v>
      </c>
      <c r="S18">
        <v>3.8501189736842107</v>
      </c>
      <c r="T18">
        <v>0</v>
      </c>
      <c r="U18">
        <v>262.88052318359735</v>
      </c>
      <c r="V18">
        <v>0</v>
      </c>
      <c r="W18">
        <v>3.7087540372057708</v>
      </c>
      <c r="X18">
        <v>30.819200000000002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13.347506666193853</v>
      </c>
      <c r="AL18">
        <v>0.34105306342512909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0.59411705688405791</v>
      </c>
      <c r="AS18">
        <v>1.1847286654772526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533.83410025234843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77.047999999999988</v>
      </c>
      <c r="L19">
        <v>33.710304033964249</v>
      </c>
      <c r="M19">
        <v>0</v>
      </c>
      <c r="N19">
        <v>14.450174273909985</v>
      </c>
      <c r="O19">
        <v>23.289647207626377</v>
      </c>
      <c r="P19">
        <v>59.94164581016949</v>
      </c>
      <c r="Q19">
        <v>1.9286815250696379</v>
      </c>
      <c r="R19">
        <v>6.7396457551410807</v>
      </c>
      <c r="S19">
        <v>3.8501189736842107</v>
      </c>
      <c r="T19">
        <v>0</v>
      </c>
      <c r="U19">
        <v>262.88052318359735</v>
      </c>
      <c r="V19">
        <v>0</v>
      </c>
      <c r="W19">
        <v>3.7087540372057708</v>
      </c>
      <c r="X19">
        <v>30.819200000000002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13.347506666193853</v>
      </c>
      <c r="AL19">
        <v>0.34105306342512909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0.59411705688405791</v>
      </c>
      <c r="AS19">
        <v>1.2176377386262269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533.86700932549741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77.047999999999988</v>
      </c>
      <c r="L20">
        <v>33.710304033964249</v>
      </c>
      <c r="M20">
        <v>0</v>
      </c>
      <c r="N20">
        <v>14.450174273909985</v>
      </c>
      <c r="O20">
        <v>23.289647207626377</v>
      </c>
      <c r="P20">
        <v>59.94164581016949</v>
      </c>
      <c r="Q20">
        <v>1.9286815250696379</v>
      </c>
      <c r="R20">
        <v>6.7396457551410807</v>
      </c>
      <c r="S20">
        <v>3.8501189736842107</v>
      </c>
      <c r="T20">
        <v>0</v>
      </c>
      <c r="U20">
        <v>262.88052318359735</v>
      </c>
      <c r="V20">
        <v>0</v>
      </c>
      <c r="W20">
        <v>3.7087540372057708</v>
      </c>
      <c r="X20">
        <v>30.818330481886921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13.347506666193853</v>
      </c>
      <c r="AL20">
        <v>0.34105306342512909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0.59411705688405791</v>
      </c>
      <c r="AS20">
        <v>1.2176377386262269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533.86613980738434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83.790702793926258</v>
      </c>
      <c r="L21">
        <v>33.710304033964249</v>
      </c>
      <c r="M21">
        <v>0</v>
      </c>
      <c r="N21">
        <v>14.450174273909985</v>
      </c>
      <c r="O21">
        <v>23.289647207626377</v>
      </c>
      <c r="P21">
        <v>59.94164581016949</v>
      </c>
      <c r="Q21">
        <v>1.9286815250696379</v>
      </c>
      <c r="R21">
        <v>6.7396457551410807</v>
      </c>
      <c r="S21">
        <v>3.8501189736842107</v>
      </c>
      <c r="T21">
        <v>0</v>
      </c>
      <c r="U21">
        <v>262.88052318359735</v>
      </c>
      <c r="V21">
        <v>0</v>
      </c>
      <c r="W21">
        <v>8.5165831945830348</v>
      </c>
      <c r="X21">
        <v>35.729048840114459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4.0314012890101329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13.347506666193853</v>
      </c>
      <c r="AL21">
        <v>0.34105306342512909</v>
      </c>
      <c r="AM21">
        <v>0</v>
      </c>
      <c r="AN21">
        <v>0</v>
      </c>
      <c r="AO21">
        <v>0</v>
      </c>
      <c r="AP21">
        <v>1.5665769544165704</v>
      </c>
      <c r="AQ21">
        <v>0</v>
      </c>
      <c r="AR21">
        <v>0.59411705688405791</v>
      </c>
      <c r="AS21">
        <v>1.2176377386262269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555.92536836034208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83.790702793926258</v>
      </c>
      <c r="L22">
        <v>33.710304033964249</v>
      </c>
      <c r="M22">
        <v>0</v>
      </c>
      <c r="N22">
        <v>14.450174273909985</v>
      </c>
      <c r="O22">
        <v>23.289647207626377</v>
      </c>
      <c r="P22">
        <v>59.94164581016949</v>
      </c>
      <c r="Q22">
        <v>1.9286815250696379</v>
      </c>
      <c r="R22">
        <v>6.7396457551410807</v>
      </c>
      <c r="S22">
        <v>3.8501189736842107</v>
      </c>
      <c r="T22">
        <v>0</v>
      </c>
      <c r="U22">
        <v>262.88052318359735</v>
      </c>
      <c r="V22">
        <v>0</v>
      </c>
      <c r="W22">
        <v>8.5165831945830348</v>
      </c>
      <c r="X22">
        <v>36.088074070922609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4.0314012890101329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13.347506666193853</v>
      </c>
      <c r="AL22">
        <v>0.34105306342512909</v>
      </c>
      <c r="AM22">
        <v>0</v>
      </c>
      <c r="AN22">
        <v>0</v>
      </c>
      <c r="AO22">
        <v>0</v>
      </c>
      <c r="AP22">
        <v>1.5665769544165704</v>
      </c>
      <c r="AQ22">
        <v>0</v>
      </c>
      <c r="AR22">
        <v>0.59411705688405791</v>
      </c>
      <c r="AS22">
        <v>1.2176377386262269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556.28439359115021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101.12685274304599</v>
      </c>
      <c r="L23">
        <v>33.710304033964249</v>
      </c>
      <c r="M23">
        <v>0</v>
      </c>
      <c r="N23">
        <v>14.450174273909985</v>
      </c>
      <c r="O23">
        <v>23.289647207626377</v>
      </c>
      <c r="P23">
        <v>59.94164581016949</v>
      </c>
      <c r="Q23">
        <v>1.9286815250696379</v>
      </c>
      <c r="R23">
        <v>6.7396457551410807</v>
      </c>
      <c r="S23">
        <v>3.8501189736842107</v>
      </c>
      <c r="T23">
        <v>0</v>
      </c>
      <c r="U23">
        <v>262.88052318359735</v>
      </c>
      <c r="V23">
        <v>0</v>
      </c>
      <c r="W23">
        <v>8.5165831945830348</v>
      </c>
      <c r="X23">
        <v>36.088074070922609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4.0314012890101329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13.347506666193853</v>
      </c>
      <c r="AL23">
        <v>0.34105306342512909</v>
      </c>
      <c r="AM23">
        <v>0</v>
      </c>
      <c r="AN23">
        <v>0</v>
      </c>
      <c r="AO23">
        <v>0</v>
      </c>
      <c r="AP23">
        <v>1.5665769544165704</v>
      </c>
      <c r="AQ23">
        <v>0</v>
      </c>
      <c r="AR23">
        <v>0.59411705688405791</v>
      </c>
      <c r="AS23">
        <v>1.2176377386262269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573.62054354026998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90.529675868242052</v>
      </c>
      <c r="L24">
        <v>33.71014660300817</v>
      </c>
      <c r="M24">
        <v>0</v>
      </c>
      <c r="N24">
        <v>14.450174273909985</v>
      </c>
      <c r="O24">
        <v>23.289647207626377</v>
      </c>
      <c r="P24">
        <v>59.94164581016949</v>
      </c>
      <c r="Q24">
        <v>1.9300790010604454</v>
      </c>
      <c r="R24">
        <v>6.1892979372399441</v>
      </c>
      <c r="S24">
        <v>3.4498840287162165</v>
      </c>
      <c r="T24">
        <v>0</v>
      </c>
      <c r="U24">
        <v>262.88052318359735</v>
      </c>
      <c r="V24">
        <v>0</v>
      </c>
      <c r="W24">
        <v>8.5165831945830348</v>
      </c>
      <c r="X24">
        <v>36.088074070922609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4.0314012890101329</v>
      </c>
      <c r="AF24">
        <v>0</v>
      </c>
      <c r="AG24">
        <v>0</v>
      </c>
      <c r="AH24">
        <v>4.1699534336008455</v>
      </c>
      <c r="AI24">
        <v>0</v>
      </c>
      <c r="AJ24">
        <v>0</v>
      </c>
      <c r="AK24">
        <v>13.347506666193853</v>
      </c>
      <c r="AL24">
        <v>0.34105306342512909</v>
      </c>
      <c r="AM24">
        <v>0</v>
      </c>
      <c r="AN24">
        <v>0</v>
      </c>
      <c r="AO24">
        <v>0</v>
      </c>
      <c r="AP24">
        <v>1.5665769544165704</v>
      </c>
      <c r="AQ24">
        <v>0</v>
      </c>
      <c r="AR24">
        <v>0.8101596692028985</v>
      </c>
      <c r="AS24">
        <v>1.4809108318465656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566.72329308677172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77.047440734460636</v>
      </c>
      <c r="L25">
        <v>33.71014660300817</v>
      </c>
      <c r="M25">
        <v>0</v>
      </c>
      <c r="N25">
        <v>14.450174273909985</v>
      </c>
      <c r="O25">
        <v>23.289647207626377</v>
      </c>
      <c r="P25">
        <v>59.94164581016949</v>
      </c>
      <c r="Q25">
        <v>1.9300790010604454</v>
      </c>
      <c r="R25">
        <v>6.7377921564095677</v>
      </c>
      <c r="S25">
        <v>3.8501380408472019</v>
      </c>
      <c r="T25">
        <v>0</v>
      </c>
      <c r="U25">
        <v>262.88052318359735</v>
      </c>
      <c r="V25">
        <v>0</v>
      </c>
      <c r="W25">
        <v>8.5087851924224349</v>
      </c>
      <c r="X25">
        <v>36.088043600929055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4.0314012890101329</v>
      </c>
      <c r="AF25">
        <v>0</v>
      </c>
      <c r="AG25">
        <v>0</v>
      </c>
      <c r="AH25">
        <v>8.8032349136008445</v>
      </c>
      <c r="AI25">
        <v>0</v>
      </c>
      <c r="AJ25">
        <v>0</v>
      </c>
      <c r="AK25">
        <v>13.347506666193853</v>
      </c>
      <c r="AL25">
        <v>0.34105306342512909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8.6417037307971007</v>
      </c>
      <c r="AS25">
        <v>1.4809108318465656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565.08022629931429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77.048553495143778</v>
      </c>
      <c r="L26">
        <v>33.71014660300817</v>
      </c>
      <c r="M26">
        <v>0</v>
      </c>
      <c r="N26">
        <v>14.450174273909985</v>
      </c>
      <c r="O26">
        <v>23.289647207626377</v>
      </c>
      <c r="P26">
        <v>59.94164581016949</v>
      </c>
      <c r="Q26">
        <v>1.9300790010604454</v>
      </c>
      <c r="R26">
        <v>6.7377921564095677</v>
      </c>
      <c r="S26">
        <v>3.8501380408472019</v>
      </c>
      <c r="T26">
        <v>0</v>
      </c>
      <c r="U26">
        <v>262.88052318359735</v>
      </c>
      <c r="V26">
        <v>0</v>
      </c>
      <c r="W26">
        <v>8.5087851924224349</v>
      </c>
      <c r="X26">
        <v>36.088043600929055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2.2346981968205903</v>
      </c>
      <c r="AE26">
        <v>4.0314012890101329</v>
      </c>
      <c r="AF26">
        <v>0</v>
      </c>
      <c r="AG26">
        <v>0</v>
      </c>
      <c r="AH26">
        <v>12.973188093199578</v>
      </c>
      <c r="AI26">
        <v>0</v>
      </c>
      <c r="AJ26">
        <v>0</v>
      </c>
      <c r="AK26">
        <v>13.347506666193853</v>
      </c>
      <c r="AL26">
        <v>0.34105306342512909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8.6417037307971007</v>
      </c>
      <c r="AS26">
        <v>1.4809108318465656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571.48599043641673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130.80996345913402</v>
      </c>
      <c r="L27">
        <v>33.71014660300817</v>
      </c>
      <c r="M27">
        <v>0</v>
      </c>
      <c r="N27">
        <v>14.450174273909985</v>
      </c>
      <c r="O27">
        <v>23.289647207626377</v>
      </c>
      <c r="P27">
        <v>59.94164581016949</v>
      </c>
      <c r="Q27">
        <v>1.9300790010604454</v>
      </c>
      <c r="R27">
        <v>6.7408812855778413</v>
      </c>
      <c r="S27">
        <v>3.8501380408472019</v>
      </c>
      <c r="T27">
        <v>0</v>
      </c>
      <c r="U27">
        <v>271.44647360788423</v>
      </c>
      <c r="V27">
        <v>4.4378933761467882</v>
      </c>
      <c r="W27">
        <v>8.5087851924224349</v>
      </c>
      <c r="X27">
        <v>36.088043600929055</v>
      </c>
      <c r="Y27">
        <v>0</v>
      </c>
      <c r="Z27">
        <v>0.26909013999999998</v>
      </c>
      <c r="AA27">
        <v>2.0290643035630573</v>
      </c>
      <c r="AB27">
        <v>1.6305284270067519</v>
      </c>
      <c r="AC27">
        <v>2.3671457791738648</v>
      </c>
      <c r="AD27">
        <v>4.4693966476154428</v>
      </c>
      <c r="AE27">
        <v>8.0628028320342953</v>
      </c>
      <c r="AF27">
        <v>0</v>
      </c>
      <c r="AG27">
        <v>0</v>
      </c>
      <c r="AH27">
        <v>18.53312592</v>
      </c>
      <c r="AI27">
        <v>0</v>
      </c>
      <c r="AJ27">
        <v>0</v>
      </c>
      <c r="AK27">
        <v>13.347506666193853</v>
      </c>
      <c r="AL27">
        <v>0.34105306342512909</v>
      </c>
      <c r="AM27">
        <v>1.0109275129782447</v>
      </c>
      <c r="AN27">
        <v>0</v>
      </c>
      <c r="AO27">
        <v>0</v>
      </c>
      <c r="AP27">
        <v>0</v>
      </c>
      <c r="AQ27">
        <v>0</v>
      </c>
      <c r="AR27">
        <v>0.8101596692028985</v>
      </c>
      <c r="AS27">
        <v>1.2176377386262269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649.29231015853577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120.38880342397209</v>
      </c>
      <c r="L28">
        <v>52.969470089619882</v>
      </c>
      <c r="M28">
        <v>0</v>
      </c>
      <c r="N28">
        <v>14.450174273909985</v>
      </c>
      <c r="O28">
        <v>23.289647207626377</v>
      </c>
      <c r="P28">
        <v>59.94164581016949</v>
      </c>
      <c r="Q28">
        <v>1.9300790010604454</v>
      </c>
      <c r="R28">
        <v>10.370651380422373</v>
      </c>
      <c r="S28">
        <v>3.8501380408472019</v>
      </c>
      <c r="T28">
        <v>0</v>
      </c>
      <c r="U28">
        <v>281.91064428975108</v>
      </c>
      <c r="V28">
        <v>4.4378933761467882</v>
      </c>
      <c r="W28">
        <v>8.5087851924224349</v>
      </c>
      <c r="X28">
        <v>36.088043600929055</v>
      </c>
      <c r="Y28">
        <v>0</v>
      </c>
      <c r="Z28">
        <v>3.1903327099999994</v>
      </c>
      <c r="AA28">
        <v>3.4366555101969065</v>
      </c>
      <c r="AB28">
        <v>9.6657718711177818</v>
      </c>
      <c r="AC28">
        <v>7.10860069577509</v>
      </c>
      <c r="AD28">
        <v>6.7040948444360335</v>
      </c>
      <c r="AE28">
        <v>12.094204121044427</v>
      </c>
      <c r="AF28">
        <v>0</v>
      </c>
      <c r="AG28">
        <v>0</v>
      </c>
      <c r="AH28">
        <v>27.799688879999998</v>
      </c>
      <c r="AI28">
        <v>0</v>
      </c>
      <c r="AJ28">
        <v>0</v>
      </c>
      <c r="AK28">
        <v>13.347506666193853</v>
      </c>
      <c r="AL28">
        <v>0.34105306342512909</v>
      </c>
      <c r="AM28">
        <v>2.5775390301575398</v>
      </c>
      <c r="AN28">
        <v>0</v>
      </c>
      <c r="AO28">
        <v>0</v>
      </c>
      <c r="AP28">
        <v>0</v>
      </c>
      <c r="AQ28">
        <v>0</v>
      </c>
      <c r="AR28">
        <v>0.64812783695652176</v>
      </c>
      <c r="AS28">
        <v>1.2176377386262269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706.26718865480655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159.62892218049424</v>
      </c>
      <c r="L29">
        <v>65.23015377510373</v>
      </c>
      <c r="M29">
        <v>0</v>
      </c>
      <c r="N29">
        <v>14.450174273909985</v>
      </c>
      <c r="O29">
        <v>23.289647207626377</v>
      </c>
      <c r="P29">
        <v>59.94164581016949</v>
      </c>
      <c r="Q29">
        <v>2.7571570950570341</v>
      </c>
      <c r="R29">
        <v>10.37036365223131</v>
      </c>
      <c r="S29">
        <v>6.4547184121143975</v>
      </c>
      <c r="T29">
        <v>0</v>
      </c>
      <c r="U29">
        <v>293.46036179625105</v>
      </c>
      <c r="V29">
        <v>4.4099474455958561</v>
      </c>
      <c r="W29">
        <v>8.5087851924224349</v>
      </c>
      <c r="X29">
        <v>36.088043600929055</v>
      </c>
      <c r="Y29">
        <v>0</v>
      </c>
      <c r="Z29">
        <v>3.1903327099999994</v>
      </c>
      <c r="AA29">
        <v>6.7635481018518533</v>
      </c>
      <c r="AB29">
        <v>9.6657718711177818</v>
      </c>
      <c r="AC29">
        <v>7.10860069577509</v>
      </c>
      <c r="AD29">
        <v>6.7040948444360335</v>
      </c>
      <c r="AE29">
        <v>12.094204121044427</v>
      </c>
      <c r="AF29">
        <v>0</v>
      </c>
      <c r="AG29">
        <v>0</v>
      </c>
      <c r="AH29">
        <v>32.432970359999999</v>
      </c>
      <c r="AI29">
        <v>0</v>
      </c>
      <c r="AJ29">
        <v>0</v>
      </c>
      <c r="AK29">
        <v>13.347506666193853</v>
      </c>
      <c r="AL29">
        <v>1.7052648092082618</v>
      </c>
      <c r="AM29">
        <v>2.5775390301575398</v>
      </c>
      <c r="AN29">
        <v>0</v>
      </c>
      <c r="AO29">
        <v>0</v>
      </c>
      <c r="AP29">
        <v>0</v>
      </c>
      <c r="AQ29">
        <v>0</v>
      </c>
      <c r="AR29">
        <v>0.64812783695652176</v>
      </c>
      <c r="AS29">
        <v>1.1847286654772526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782.01261015412365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159.81763465534715</v>
      </c>
      <c r="L30">
        <v>65.230121635783206</v>
      </c>
      <c r="M30">
        <v>0</v>
      </c>
      <c r="N30">
        <v>14.450174273909985</v>
      </c>
      <c r="O30">
        <v>23.289647207626377</v>
      </c>
      <c r="P30">
        <v>59.94164581016949</v>
      </c>
      <c r="Q30">
        <v>2.7571570950570341</v>
      </c>
      <c r="R30">
        <v>10.371300757146736</v>
      </c>
      <c r="S30">
        <v>6.6989224764002531</v>
      </c>
      <c r="T30">
        <v>0</v>
      </c>
      <c r="U30">
        <v>294.05620526176256</v>
      </c>
      <c r="V30">
        <v>4.4383558283752862</v>
      </c>
      <c r="W30">
        <v>8.5087851924224349</v>
      </c>
      <c r="X30">
        <v>36.088043600929055</v>
      </c>
      <c r="Y30">
        <v>0</v>
      </c>
      <c r="Z30">
        <v>3.1903327099999994</v>
      </c>
      <c r="AA30">
        <v>6.7635481018518533</v>
      </c>
      <c r="AB30">
        <v>9.6657718711177818</v>
      </c>
      <c r="AC30">
        <v>7.10860069577509</v>
      </c>
      <c r="AD30">
        <v>6.7040948444360335</v>
      </c>
      <c r="AE30">
        <v>12.094204121044427</v>
      </c>
      <c r="AF30">
        <v>0</v>
      </c>
      <c r="AG30">
        <v>0</v>
      </c>
      <c r="AH30">
        <v>33.591290602998946</v>
      </c>
      <c r="AI30">
        <v>0</v>
      </c>
      <c r="AJ30">
        <v>0</v>
      </c>
      <c r="AK30">
        <v>13.347506666193853</v>
      </c>
      <c r="AL30">
        <v>13.642118981583478</v>
      </c>
      <c r="AM30">
        <v>2.5775390301575398</v>
      </c>
      <c r="AN30">
        <v>0</v>
      </c>
      <c r="AO30">
        <v>0</v>
      </c>
      <c r="AP30">
        <v>0</v>
      </c>
      <c r="AQ30">
        <v>0</v>
      </c>
      <c r="AR30">
        <v>0.64812783695652176</v>
      </c>
      <c r="AS30">
        <v>1.1847286654772526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796.16585792252226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159.81918420786039</v>
      </c>
      <c r="L31">
        <v>65.230121635783206</v>
      </c>
      <c r="M31">
        <v>0</v>
      </c>
      <c r="N31">
        <v>14.450174273909985</v>
      </c>
      <c r="O31">
        <v>23.289647207626377</v>
      </c>
      <c r="P31">
        <v>59.94164581016949</v>
      </c>
      <c r="Q31">
        <v>2.7571570950570341</v>
      </c>
      <c r="R31">
        <v>10.370743589458401</v>
      </c>
      <c r="S31">
        <v>6.6982742575362852</v>
      </c>
      <c r="T31">
        <v>0</v>
      </c>
      <c r="U31">
        <v>294.05620526176256</v>
      </c>
      <c r="V31">
        <v>4.4383050274599549</v>
      </c>
      <c r="W31">
        <v>8.5087851924224349</v>
      </c>
      <c r="X31">
        <v>36.088043600929055</v>
      </c>
      <c r="Y31">
        <v>0</v>
      </c>
      <c r="Z31">
        <v>3.1903327099999994</v>
      </c>
      <c r="AA31">
        <v>6.7635481018518533</v>
      </c>
      <c r="AB31">
        <v>9.6657718711177818</v>
      </c>
      <c r="AC31">
        <v>7.10860069577509</v>
      </c>
      <c r="AD31">
        <v>6.7040948444360335</v>
      </c>
      <c r="AE31">
        <v>12.094204121044427</v>
      </c>
      <c r="AF31">
        <v>0</v>
      </c>
      <c r="AG31">
        <v>0</v>
      </c>
      <c r="AH31">
        <v>33.591290602998946</v>
      </c>
      <c r="AI31">
        <v>0</v>
      </c>
      <c r="AJ31">
        <v>0</v>
      </c>
      <c r="AK31">
        <v>13.347506666193853</v>
      </c>
      <c r="AL31">
        <v>13.642118981583478</v>
      </c>
      <c r="AM31">
        <v>2.5775390301575398</v>
      </c>
      <c r="AN31">
        <v>0</v>
      </c>
      <c r="AO31">
        <v>0</v>
      </c>
      <c r="AP31">
        <v>0</v>
      </c>
      <c r="AQ31">
        <v>0</v>
      </c>
      <c r="AR31">
        <v>0.64812783695652176</v>
      </c>
      <c r="AS31">
        <v>1.1847286654772526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796.16615128756791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159.81918420786039</v>
      </c>
      <c r="L32">
        <v>65.230121635783206</v>
      </c>
      <c r="M32">
        <v>0</v>
      </c>
      <c r="N32">
        <v>14.450174273909985</v>
      </c>
      <c r="O32">
        <v>23.289647207626377</v>
      </c>
      <c r="P32">
        <v>59.94164581016949</v>
      </c>
      <c r="Q32">
        <v>2.7571570950570341</v>
      </c>
      <c r="R32">
        <v>10.370743589458401</v>
      </c>
      <c r="S32">
        <v>6.6982742575362852</v>
      </c>
      <c r="T32">
        <v>0</v>
      </c>
      <c r="U32">
        <v>294.05620526176256</v>
      </c>
      <c r="V32">
        <v>4.4383050274599549</v>
      </c>
      <c r="W32">
        <v>8.5087851924224349</v>
      </c>
      <c r="X32">
        <v>36.088043600929055</v>
      </c>
      <c r="Y32">
        <v>0</v>
      </c>
      <c r="Z32">
        <v>3.1903327099999994</v>
      </c>
      <c r="AA32">
        <v>6.7635481018518533</v>
      </c>
      <c r="AB32">
        <v>9.6657718711177818</v>
      </c>
      <c r="AC32">
        <v>7.10860069577509</v>
      </c>
      <c r="AD32">
        <v>6.7040948444360335</v>
      </c>
      <c r="AE32">
        <v>12.094204121044427</v>
      </c>
      <c r="AF32">
        <v>0</v>
      </c>
      <c r="AG32">
        <v>0</v>
      </c>
      <c r="AH32">
        <v>34.332615832840546</v>
      </c>
      <c r="AI32">
        <v>0</v>
      </c>
      <c r="AJ32">
        <v>0</v>
      </c>
      <c r="AK32">
        <v>13.347506666193853</v>
      </c>
      <c r="AL32">
        <v>13.642118981583478</v>
      </c>
      <c r="AM32">
        <v>2.5775390301575398</v>
      </c>
      <c r="AN32">
        <v>0</v>
      </c>
      <c r="AO32">
        <v>0</v>
      </c>
      <c r="AP32">
        <v>0</v>
      </c>
      <c r="AQ32">
        <v>0</v>
      </c>
      <c r="AR32">
        <v>0.64812783695652176</v>
      </c>
      <c r="AS32">
        <v>1.1847286654772526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796.90747651740958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159.81918420786039</v>
      </c>
      <c r="L33">
        <v>65.230121635783206</v>
      </c>
      <c r="M33">
        <v>0</v>
      </c>
      <c r="N33">
        <v>14.450174273909985</v>
      </c>
      <c r="O33">
        <v>23.289647207626377</v>
      </c>
      <c r="P33">
        <v>59.94164581016949</v>
      </c>
      <c r="Q33">
        <v>2.7571570950570341</v>
      </c>
      <c r="R33">
        <v>10.369705201518117</v>
      </c>
      <c r="S33">
        <v>6.6982742575362852</v>
      </c>
      <c r="T33">
        <v>0</v>
      </c>
      <c r="U33">
        <v>294.05620526176256</v>
      </c>
      <c r="V33">
        <v>4.4383050274599549</v>
      </c>
      <c r="W33">
        <v>8.5087851924224349</v>
      </c>
      <c r="X33">
        <v>36.088043600929055</v>
      </c>
      <c r="Y33">
        <v>0</v>
      </c>
      <c r="Z33">
        <v>3.1903327099999994</v>
      </c>
      <c r="AA33">
        <v>3.4366555101969065</v>
      </c>
      <c r="AB33">
        <v>9.6657718711177818</v>
      </c>
      <c r="AC33">
        <v>7.10860069577509</v>
      </c>
      <c r="AD33">
        <v>4.4693966476154428</v>
      </c>
      <c r="AE33">
        <v>12.094204121044427</v>
      </c>
      <c r="AF33">
        <v>0</v>
      </c>
      <c r="AG33">
        <v>0</v>
      </c>
      <c r="AH33">
        <v>27.799688879999998</v>
      </c>
      <c r="AI33">
        <v>0</v>
      </c>
      <c r="AJ33">
        <v>0</v>
      </c>
      <c r="AK33">
        <v>13.347506666193853</v>
      </c>
      <c r="AL33">
        <v>13.642118981583478</v>
      </c>
      <c r="AM33">
        <v>2.5775390301575398</v>
      </c>
      <c r="AN33">
        <v>0</v>
      </c>
      <c r="AO33">
        <v>0</v>
      </c>
      <c r="AP33">
        <v>0</v>
      </c>
      <c r="AQ33">
        <v>0</v>
      </c>
      <c r="AR33">
        <v>0.64812783695652176</v>
      </c>
      <c r="AS33">
        <v>1.1847286654772526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784.81192038815323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159.81797458823885</v>
      </c>
      <c r="L34">
        <v>65.230121635783206</v>
      </c>
      <c r="M34">
        <v>0</v>
      </c>
      <c r="N34">
        <v>14.450174273909985</v>
      </c>
      <c r="O34">
        <v>23.289647207626377</v>
      </c>
      <c r="P34">
        <v>59.94164581016949</v>
      </c>
      <c r="Q34">
        <v>2.7571570950570341</v>
      </c>
      <c r="R34">
        <v>10.369472737692874</v>
      </c>
      <c r="S34">
        <v>6.6992316876475213</v>
      </c>
      <c r="T34">
        <v>0</v>
      </c>
      <c r="U34">
        <v>294.05620526176256</v>
      </c>
      <c r="V34">
        <v>4.4383050274599549</v>
      </c>
      <c r="W34">
        <v>8.5087851924224349</v>
      </c>
      <c r="X34">
        <v>36.088043600929055</v>
      </c>
      <c r="Y34">
        <v>0</v>
      </c>
      <c r="Z34">
        <v>1.5951662279999999</v>
      </c>
      <c r="AA34">
        <v>3.4366555101969065</v>
      </c>
      <c r="AB34">
        <v>1.6305284270067519</v>
      </c>
      <c r="AC34">
        <v>2.3671457791738648</v>
      </c>
      <c r="AD34">
        <v>4.4693966476154428</v>
      </c>
      <c r="AE34">
        <v>12.094204121044427</v>
      </c>
      <c r="AF34">
        <v>0</v>
      </c>
      <c r="AG34">
        <v>0</v>
      </c>
      <c r="AH34">
        <v>21.382594002259765</v>
      </c>
      <c r="AI34">
        <v>0</v>
      </c>
      <c r="AJ34">
        <v>0</v>
      </c>
      <c r="AK34">
        <v>13.347506666193853</v>
      </c>
      <c r="AL34">
        <v>1.7052648092082618</v>
      </c>
      <c r="AM34">
        <v>1.2065910664666168</v>
      </c>
      <c r="AN34">
        <v>0</v>
      </c>
      <c r="AO34">
        <v>0</v>
      </c>
      <c r="AP34">
        <v>0</v>
      </c>
      <c r="AQ34">
        <v>0</v>
      </c>
      <c r="AR34">
        <v>0.64812783695652176</v>
      </c>
      <c r="AS34">
        <v>1.1847286654772526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750.71467387829921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159.81797458823885</v>
      </c>
      <c r="L35">
        <v>65.230121635783206</v>
      </c>
      <c r="M35">
        <v>0</v>
      </c>
      <c r="N35">
        <v>14.450174273909985</v>
      </c>
      <c r="O35">
        <v>23.289647207626377</v>
      </c>
      <c r="P35">
        <v>59.94164581016949</v>
      </c>
      <c r="Q35">
        <v>2.7571570950570341</v>
      </c>
      <c r="R35">
        <v>10.369472737692874</v>
      </c>
      <c r="S35">
        <v>6.6992316876475213</v>
      </c>
      <c r="T35">
        <v>0</v>
      </c>
      <c r="U35">
        <v>294.05620526176256</v>
      </c>
      <c r="V35">
        <v>4.4382143478260874</v>
      </c>
      <c r="W35">
        <v>8.5087851924224349</v>
      </c>
      <c r="X35">
        <v>36.088043600929055</v>
      </c>
      <c r="Y35">
        <v>0</v>
      </c>
      <c r="Z35">
        <v>1.5951662279999999</v>
      </c>
      <c r="AA35">
        <v>2.1256865462962971</v>
      </c>
      <c r="AB35">
        <v>0</v>
      </c>
      <c r="AC35">
        <v>0</v>
      </c>
      <c r="AD35">
        <v>2.2346981968205903</v>
      </c>
      <c r="AE35">
        <v>8.0628028320342953</v>
      </c>
      <c r="AF35">
        <v>0</v>
      </c>
      <c r="AG35">
        <v>0</v>
      </c>
      <c r="AH35">
        <v>18.53312592</v>
      </c>
      <c r="AI35">
        <v>0</v>
      </c>
      <c r="AJ35">
        <v>0</v>
      </c>
      <c r="AK35">
        <v>13.347506666193853</v>
      </c>
      <c r="AL35">
        <v>0.34105306342512909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0.64812783695652176</v>
      </c>
      <c r="AS35">
        <v>1.1847286654772526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733.71956939426934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159.81797458823885</v>
      </c>
      <c r="L36">
        <v>65.230121635783206</v>
      </c>
      <c r="M36">
        <v>0</v>
      </c>
      <c r="N36">
        <v>14.450174273909985</v>
      </c>
      <c r="O36">
        <v>23.289647207626377</v>
      </c>
      <c r="P36">
        <v>59.94164581016949</v>
      </c>
      <c r="Q36">
        <v>2.7571570950570341</v>
      </c>
      <c r="R36">
        <v>10.369472737692874</v>
      </c>
      <c r="S36">
        <v>6.6992316876475213</v>
      </c>
      <c r="T36">
        <v>0</v>
      </c>
      <c r="U36">
        <v>294.05620526176256</v>
      </c>
      <c r="V36">
        <v>4.4382143478260874</v>
      </c>
      <c r="W36">
        <v>8.5087851924224349</v>
      </c>
      <c r="X36">
        <v>36.088043600929055</v>
      </c>
      <c r="Y36">
        <v>0</v>
      </c>
      <c r="Z36">
        <v>1.5951662279999999</v>
      </c>
      <c r="AA36">
        <v>0</v>
      </c>
      <c r="AB36">
        <v>0</v>
      </c>
      <c r="AC36">
        <v>0</v>
      </c>
      <c r="AD36">
        <v>0</v>
      </c>
      <c r="AE36">
        <v>8.0628028320342953</v>
      </c>
      <c r="AF36">
        <v>0</v>
      </c>
      <c r="AG36">
        <v>0</v>
      </c>
      <c r="AH36">
        <v>8.3399066131995774</v>
      </c>
      <c r="AI36">
        <v>0</v>
      </c>
      <c r="AJ36">
        <v>0</v>
      </c>
      <c r="AK36">
        <v>13.347506666193853</v>
      </c>
      <c r="AL36">
        <v>0.34105306342512909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0.64812783695652176</v>
      </c>
      <c r="AS36">
        <v>1.1847286654772526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719.16596534435212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159.81797458823885</v>
      </c>
      <c r="L37">
        <v>65.230121635783206</v>
      </c>
      <c r="M37">
        <v>0</v>
      </c>
      <c r="N37">
        <v>14.450174273909985</v>
      </c>
      <c r="O37">
        <v>23.289647207626377</v>
      </c>
      <c r="P37">
        <v>59.94164581016949</v>
      </c>
      <c r="Q37">
        <v>2.7571570950570341</v>
      </c>
      <c r="R37">
        <v>10.369472737692874</v>
      </c>
      <c r="S37">
        <v>6.6992316876475213</v>
      </c>
      <c r="T37">
        <v>0</v>
      </c>
      <c r="U37">
        <v>294.05620526176256</v>
      </c>
      <c r="V37">
        <v>4.4382143478260874</v>
      </c>
      <c r="W37">
        <v>8.5087851924224349</v>
      </c>
      <c r="X37">
        <v>36.088043600929055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4.0314012890101329</v>
      </c>
      <c r="AF37">
        <v>0</v>
      </c>
      <c r="AG37">
        <v>0</v>
      </c>
      <c r="AH37">
        <v>4.1699534336008455</v>
      </c>
      <c r="AI37">
        <v>0</v>
      </c>
      <c r="AJ37">
        <v>0</v>
      </c>
      <c r="AK37">
        <v>13.347506666193853</v>
      </c>
      <c r="AL37">
        <v>0.34105306342512909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8.6417037307971007</v>
      </c>
      <c r="AS37">
        <v>4.0807316748438893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720.25902329693645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159.81797458823885</v>
      </c>
      <c r="L38">
        <v>65.230121635783206</v>
      </c>
      <c r="M38">
        <v>0</v>
      </c>
      <c r="N38">
        <v>14.450174273909985</v>
      </c>
      <c r="O38">
        <v>23.289647207626377</v>
      </c>
      <c r="P38">
        <v>59.94164581016949</v>
      </c>
      <c r="Q38">
        <v>2.7571570950570341</v>
      </c>
      <c r="R38">
        <v>10.369472737692874</v>
      </c>
      <c r="S38">
        <v>6.6992316876475213</v>
      </c>
      <c r="T38">
        <v>0</v>
      </c>
      <c r="U38">
        <v>294.05620526176256</v>
      </c>
      <c r="V38">
        <v>4.4382143478260874</v>
      </c>
      <c r="W38">
        <v>8.5087851924224349</v>
      </c>
      <c r="X38">
        <v>36.088043600929055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4.0314012890101329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13.347506666193853</v>
      </c>
      <c r="AL38">
        <v>0.34105306342512909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8.6417037307971007</v>
      </c>
      <c r="AS38">
        <v>4.0807316748438893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716.08906986333545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159.81797458823885</v>
      </c>
      <c r="L39">
        <v>62.821115807993131</v>
      </c>
      <c r="M39">
        <v>0</v>
      </c>
      <c r="N39">
        <v>14.450174273909985</v>
      </c>
      <c r="O39">
        <v>23.289647207626377</v>
      </c>
      <c r="P39">
        <v>59.94164581016949</v>
      </c>
      <c r="Q39">
        <v>2.7571570950570341</v>
      </c>
      <c r="R39">
        <v>10.369472737692874</v>
      </c>
      <c r="S39">
        <v>6.6992316876475213</v>
      </c>
      <c r="T39">
        <v>0</v>
      </c>
      <c r="U39">
        <v>294.05620526176256</v>
      </c>
      <c r="V39">
        <v>4.4382143478260874</v>
      </c>
      <c r="W39">
        <v>8.5087851924224349</v>
      </c>
      <c r="X39">
        <v>36.088043600929055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4.0314012890101329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13.347506666193853</v>
      </c>
      <c r="AL39">
        <v>0.34105306342512909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1.2152396307971014</v>
      </c>
      <c r="AS39">
        <v>4.0807316748438893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706.25359993554548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159.81797458823885</v>
      </c>
      <c r="L40">
        <v>62.821115807993131</v>
      </c>
      <c r="M40">
        <v>0</v>
      </c>
      <c r="N40">
        <v>14.450174273909985</v>
      </c>
      <c r="O40">
        <v>23.289647207626377</v>
      </c>
      <c r="P40">
        <v>59.94164581016949</v>
      </c>
      <c r="Q40">
        <v>2.7571570950570341</v>
      </c>
      <c r="R40">
        <v>10.369472737692874</v>
      </c>
      <c r="S40">
        <v>6.6992316876475213</v>
      </c>
      <c r="T40">
        <v>0</v>
      </c>
      <c r="U40">
        <v>294.05620526176256</v>
      </c>
      <c r="V40">
        <v>4.4382143478260874</v>
      </c>
      <c r="W40">
        <v>8.5087851924224349</v>
      </c>
      <c r="X40">
        <v>36.088043600929055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4.0314012890101329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13.347506666193853</v>
      </c>
      <c r="AL40">
        <v>0.34105306342512909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0.64812783695652176</v>
      </c>
      <c r="AS40">
        <v>4.0807316748438893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705.68648814170479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159.81797458823885</v>
      </c>
      <c r="L41">
        <v>62.821115807993131</v>
      </c>
      <c r="M41">
        <v>0</v>
      </c>
      <c r="N41">
        <v>14.450174273909985</v>
      </c>
      <c r="O41">
        <v>23.289647207626377</v>
      </c>
      <c r="P41">
        <v>59.94164581016949</v>
      </c>
      <c r="Q41">
        <v>2.7571570950570341</v>
      </c>
      <c r="R41">
        <v>10.369472737692874</v>
      </c>
      <c r="S41">
        <v>6.6992316876475213</v>
      </c>
      <c r="T41">
        <v>0</v>
      </c>
      <c r="U41">
        <v>294.05620526176256</v>
      </c>
      <c r="V41">
        <v>4.4382143478260874</v>
      </c>
      <c r="W41">
        <v>8.5087851924224349</v>
      </c>
      <c r="X41">
        <v>36.088043600929055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13.347506666193853</v>
      </c>
      <c r="AL41">
        <v>0.34105306342512909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0.64812783695652176</v>
      </c>
      <c r="AS41">
        <v>4.0807316748438893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701.65508685269469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159.81797458823885</v>
      </c>
      <c r="L42">
        <v>62.821115807993131</v>
      </c>
      <c r="M42">
        <v>0</v>
      </c>
      <c r="N42">
        <v>14.450174273909985</v>
      </c>
      <c r="O42">
        <v>23.289647207626377</v>
      </c>
      <c r="P42">
        <v>59.94164581016949</v>
      </c>
      <c r="Q42">
        <v>2.6707962743362832</v>
      </c>
      <c r="R42">
        <v>10.369472737692874</v>
      </c>
      <c r="S42">
        <v>6.6992316876475213</v>
      </c>
      <c r="T42">
        <v>0</v>
      </c>
      <c r="U42">
        <v>294.05620526176256</v>
      </c>
      <c r="V42">
        <v>4.4377027826086959</v>
      </c>
      <c r="W42">
        <v>8.5087851924224349</v>
      </c>
      <c r="X42">
        <v>36.088043600929055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13.347506666193853</v>
      </c>
      <c r="AL42">
        <v>0.34105306342512909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0.64812783695652176</v>
      </c>
      <c r="AS42">
        <v>4.0807316748438893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701.56821446675667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159.81797458823885</v>
      </c>
      <c r="L43">
        <v>62.821115807993131</v>
      </c>
      <c r="M43">
        <v>0</v>
      </c>
      <c r="N43">
        <v>14.450174273909985</v>
      </c>
      <c r="O43">
        <v>23.289647207626377</v>
      </c>
      <c r="P43">
        <v>59.94164581016949</v>
      </c>
      <c r="Q43">
        <v>2.6707962743362832</v>
      </c>
      <c r="R43">
        <v>10.369472737692874</v>
      </c>
      <c r="S43">
        <v>6.6992316876475213</v>
      </c>
      <c r="T43">
        <v>0</v>
      </c>
      <c r="U43">
        <v>294.05620526176256</v>
      </c>
      <c r="V43">
        <v>4.4377027826086959</v>
      </c>
      <c r="W43">
        <v>8.5087851924224349</v>
      </c>
      <c r="X43">
        <v>36.088043600929055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13.347506666193853</v>
      </c>
      <c r="AL43">
        <v>0.34105306342512909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0.64812783695652176</v>
      </c>
      <c r="AS43">
        <v>1.2176377386262269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698.70512053053892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159.81797458823885</v>
      </c>
      <c r="L44">
        <v>62.821115807993131</v>
      </c>
      <c r="M44">
        <v>0</v>
      </c>
      <c r="N44">
        <v>14.450174273909985</v>
      </c>
      <c r="O44">
        <v>23.289647207626377</v>
      </c>
      <c r="P44">
        <v>59.94164581016949</v>
      </c>
      <c r="Q44">
        <v>2.6707962743362832</v>
      </c>
      <c r="R44">
        <v>10.369472737692874</v>
      </c>
      <c r="S44">
        <v>6.6992316876475213</v>
      </c>
      <c r="T44">
        <v>0</v>
      </c>
      <c r="U44">
        <v>294.05620526176256</v>
      </c>
      <c r="V44">
        <v>4.4377027826086959</v>
      </c>
      <c r="W44">
        <v>8.5087851924224349</v>
      </c>
      <c r="X44">
        <v>36.088043600929055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13.347506666193853</v>
      </c>
      <c r="AL44">
        <v>0.34105306342512909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0.64812783695652176</v>
      </c>
      <c r="AS44">
        <v>1.2176377386262269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698.70512053053892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164.16</v>
      </c>
      <c r="L45">
        <v>62.821115807993131</v>
      </c>
      <c r="M45">
        <v>0</v>
      </c>
      <c r="N45">
        <v>14.450174273909985</v>
      </c>
      <c r="O45">
        <v>23.289647207626377</v>
      </c>
      <c r="P45">
        <v>59.94164581016949</v>
      </c>
      <c r="Q45">
        <v>2.6693448211227406</v>
      </c>
      <c r="R45">
        <v>10.369472737692874</v>
      </c>
      <c r="S45">
        <v>6.4517984356552542</v>
      </c>
      <c r="T45">
        <v>0</v>
      </c>
      <c r="U45">
        <v>294.05620526176256</v>
      </c>
      <c r="V45">
        <v>4.4377027826086959</v>
      </c>
      <c r="W45">
        <v>8.5087851924224349</v>
      </c>
      <c r="X45">
        <v>36.088043600929055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13.347506666193853</v>
      </c>
      <c r="AL45">
        <v>0.34105306342512909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0.64812783695652176</v>
      </c>
      <c r="AS45">
        <v>1.2176377386262269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702.79826123709427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164.15842467170893</v>
      </c>
      <c r="L46">
        <v>62.821115807993131</v>
      </c>
      <c r="M46">
        <v>0</v>
      </c>
      <c r="N46">
        <v>14.450174273909985</v>
      </c>
      <c r="O46">
        <v>23.289647207626377</v>
      </c>
      <c r="P46">
        <v>59.94164581016949</v>
      </c>
      <c r="Q46">
        <v>2.6693448211227406</v>
      </c>
      <c r="R46">
        <v>10.369472737692874</v>
      </c>
      <c r="S46">
        <v>6.4517984356552542</v>
      </c>
      <c r="T46">
        <v>0</v>
      </c>
      <c r="U46">
        <v>294.05620526176256</v>
      </c>
      <c r="V46">
        <v>4.4377027826086959</v>
      </c>
      <c r="W46">
        <v>8.5087851924224349</v>
      </c>
      <c r="X46">
        <v>36.088043600929055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13.347506666193853</v>
      </c>
      <c r="AL46">
        <v>0.34105306342512909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0.64812783695652176</v>
      </c>
      <c r="AS46">
        <v>1.2176377386262269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702.79668590880317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158.10039938320767</v>
      </c>
      <c r="L47">
        <v>62.821115807993131</v>
      </c>
      <c r="M47">
        <v>0</v>
      </c>
      <c r="N47">
        <v>14.450174273909985</v>
      </c>
      <c r="O47">
        <v>23.289647207626377</v>
      </c>
      <c r="P47">
        <v>59.94164581016949</v>
      </c>
      <c r="Q47">
        <v>2.6693448211227406</v>
      </c>
      <c r="R47">
        <v>10.369472737692874</v>
      </c>
      <c r="S47">
        <v>6.4517984356552542</v>
      </c>
      <c r="T47">
        <v>0</v>
      </c>
      <c r="U47">
        <v>294.05620526176256</v>
      </c>
      <c r="V47">
        <v>4.4388823798627008</v>
      </c>
      <c r="W47">
        <v>8.5087851924224349</v>
      </c>
      <c r="X47">
        <v>36.088043600929055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13.347506666193853</v>
      </c>
      <c r="AL47">
        <v>0.34105306342512909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8.6417037307971007</v>
      </c>
      <c r="AS47">
        <v>1.2176377386262269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704.73341611139654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158.10039938320767</v>
      </c>
      <c r="L48">
        <v>62.821115807993131</v>
      </c>
      <c r="M48">
        <v>0</v>
      </c>
      <c r="N48">
        <v>14.450174273909985</v>
      </c>
      <c r="O48">
        <v>23.289647207626377</v>
      </c>
      <c r="P48">
        <v>59.94164581016949</v>
      </c>
      <c r="Q48">
        <v>2.6693448211227406</v>
      </c>
      <c r="R48">
        <v>10.369472737692874</v>
      </c>
      <c r="S48">
        <v>6.4517984356552542</v>
      </c>
      <c r="T48">
        <v>0</v>
      </c>
      <c r="U48">
        <v>294.05620526176256</v>
      </c>
      <c r="V48">
        <v>4.4365013104631217</v>
      </c>
      <c r="W48">
        <v>8.5087851924224349</v>
      </c>
      <c r="X48">
        <v>36.088043600929055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13.347506666193853</v>
      </c>
      <c r="AL48">
        <v>0.34105306342512909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8.6417037307971007</v>
      </c>
      <c r="AS48">
        <v>1.2176377386262269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704.73103504199696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158.10237139796052</v>
      </c>
      <c r="L49">
        <v>62.820884916730257</v>
      </c>
      <c r="M49">
        <v>0</v>
      </c>
      <c r="N49">
        <v>14.450174273909985</v>
      </c>
      <c r="O49">
        <v>23.289647207626377</v>
      </c>
      <c r="P49">
        <v>59.94164581016949</v>
      </c>
      <c r="Q49">
        <v>2.6693448211227406</v>
      </c>
      <c r="R49">
        <v>10.368959952240999</v>
      </c>
      <c r="S49">
        <v>6.4516004427390792</v>
      </c>
      <c r="T49">
        <v>0</v>
      </c>
      <c r="U49">
        <v>294.05620526176256</v>
      </c>
      <c r="V49">
        <v>4.4376453775743707</v>
      </c>
      <c r="W49">
        <v>8.5087851924224349</v>
      </c>
      <c r="X49">
        <v>36.088043600929055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13.347506666193853</v>
      </c>
      <c r="AL49">
        <v>0.34105306342512909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0.67513309999999993</v>
      </c>
      <c r="AS49">
        <v>1.2176377386262269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696.76663882343314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86.679929973119357</v>
      </c>
      <c r="L50">
        <v>62.820884916730257</v>
      </c>
      <c r="M50">
        <v>0</v>
      </c>
      <c r="N50">
        <v>14.450174273909985</v>
      </c>
      <c r="O50">
        <v>23.289647207626377</v>
      </c>
      <c r="P50">
        <v>59.94164581016949</v>
      </c>
      <c r="Q50">
        <v>2.6693448211227406</v>
      </c>
      <c r="R50">
        <v>10.368959952240999</v>
      </c>
      <c r="S50">
        <v>6.4516004427390792</v>
      </c>
      <c r="T50">
        <v>0</v>
      </c>
      <c r="U50">
        <v>294.05620526176256</v>
      </c>
      <c r="V50">
        <v>4.4376453775743707</v>
      </c>
      <c r="W50">
        <v>8.5087851924224349</v>
      </c>
      <c r="X50">
        <v>36.088043600929055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13.347506666193853</v>
      </c>
      <c r="AL50">
        <v>0.34105306342512909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0.67513309999999993</v>
      </c>
      <c r="AS50">
        <v>1.2176377386262269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625.34419739859209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86.680789701433454</v>
      </c>
      <c r="L51">
        <v>62.820884916730257</v>
      </c>
      <c r="M51">
        <v>0</v>
      </c>
      <c r="N51">
        <v>14.450174273909985</v>
      </c>
      <c r="O51">
        <v>23.289647207626377</v>
      </c>
      <c r="P51">
        <v>59.94164581016949</v>
      </c>
      <c r="Q51">
        <v>2.6693448211227406</v>
      </c>
      <c r="R51">
        <v>10.368959952240999</v>
      </c>
      <c r="S51">
        <v>6.4516004427390792</v>
      </c>
      <c r="T51">
        <v>0</v>
      </c>
      <c r="U51">
        <v>294.05620526176256</v>
      </c>
      <c r="V51">
        <v>4.4376453775743707</v>
      </c>
      <c r="W51">
        <v>8.5087851924224349</v>
      </c>
      <c r="X51">
        <v>36.088043600929055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13.347506666193853</v>
      </c>
      <c r="AL51">
        <v>0.34105306342512909</v>
      </c>
      <c r="AM51">
        <v>0</v>
      </c>
      <c r="AN51">
        <v>0</v>
      </c>
      <c r="AO51">
        <v>0</v>
      </c>
      <c r="AP51">
        <v>1.5352451918455678</v>
      </c>
      <c r="AQ51">
        <v>0</v>
      </c>
      <c r="AR51">
        <v>0.67513309999999993</v>
      </c>
      <c r="AS51">
        <v>1.2176377386262269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626.88030231875166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77.050409658058342</v>
      </c>
      <c r="L52">
        <v>62.820884916730257</v>
      </c>
      <c r="M52">
        <v>0</v>
      </c>
      <c r="N52">
        <v>14.450174273909985</v>
      </c>
      <c r="O52">
        <v>23.289647207626377</v>
      </c>
      <c r="P52">
        <v>59.94164581016949</v>
      </c>
      <c r="Q52">
        <v>2.6693448211227406</v>
      </c>
      <c r="R52">
        <v>10.368959952240999</v>
      </c>
      <c r="S52">
        <v>6.4516004427390792</v>
      </c>
      <c r="T52">
        <v>0</v>
      </c>
      <c r="U52">
        <v>294.05620526176256</v>
      </c>
      <c r="V52">
        <v>4.4376453775743707</v>
      </c>
      <c r="W52">
        <v>8.5087851924224349</v>
      </c>
      <c r="X52">
        <v>36.088043600929055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13.347506666193853</v>
      </c>
      <c r="AL52">
        <v>0.34105306342512909</v>
      </c>
      <c r="AM52">
        <v>0</v>
      </c>
      <c r="AN52">
        <v>0</v>
      </c>
      <c r="AO52">
        <v>0</v>
      </c>
      <c r="AP52">
        <v>1.5352451918455678</v>
      </c>
      <c r="AQ52">
        <v>0</v>
      </c>
      <c r="AR52">
        <v>0.67513309999999993</v>
      </c>
      <c r="AS52">
        <v>1.2176377386262269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617.24992227537655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77.048649339266447</v>
      </c>
      <c r="L53">
        <v>35.740694015901973</v>
      </c>
      <c r="M53">
        <v>0</v>
      </c>
      <c r="N53">
        <v>14.450174273909985</v>
      </c>
      <c r="O53">
        <v>23.289647207626377</v>
      </c>
      <c r="P53">
        <v>59.94164581016949</v>
      </c>
      <c r="Q53">
        <v>0.95969239197166456</v>
      </c>
      <c r="R53">
        <v>4.818853883786848</v>
      </c>
      <c r="S53">
        <v>6.2121088246936838</v>
      </c>
      <c r="T53">
        <v>0</v>
      </c>
      <c r="U53">
        <v>294.05620526176256</v>
      </c>
      <c r="V53">
        <v>4.4376453775743707</v>
      </c>
      <c r="W53">
        <v>8.5087851924224349</v>
      </c>
      <c r="X53">
        <v>36.088043600929055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13.347506666193853</v>
      </c>
      <c r="AL53">
        <v>0.34105306342512909</v>
      </c>
      <c r="AM53">
        <v>0</v>
      </c>
      <c r="AN53">
        <v>0</v>
      </c>
      <c r="AO53">
        <v>0</v>
      </c>
      <c r="AP53">
        <v>1.5352451918455678</v>
      </c>
      <c r="AQ53">
        <v>0</v>
      </c>
      <c r="AR53">
        <v>0.67513309999999993</v>
      </c>
      <c r="AS53">
        <v>1.2176377386262269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582.66872094010569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77.048226239135531</v>
      </c>
      <c r="L54">
        <v>34.669707889307055</v>
      </c>
      <c r="M54">
        <v>0</v>
      </c>
      <c r="N54">
        <v>14.450174273909985</v>
      </c>
      <c r="O54">
        <v>23.289647207626377</v>
      </c>
      <c r="P54">
        <v>59.94164581016949</v>
      </c>
      <c r="Q54">
        <v>0.95969239197166456</v>
      </c>
      <c r="R54">
        <v>4.818853883786848</v>
      </c>
      <c r="S54">
        <v>3.1294950534188035</v>
      </c>
      <c r="T54">
        <v>0</v>
      </c>
      <c r="U54">
        <v>294.05620526176256</v>
      </c>
      <c r="V54">
        <v>4.4376453775743707</v>
      </c>
      <c r="W54">
        <v>8.5087851924224349</v>
      </c>
      <c r="X54">
        <v>36.088043600929055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13.347506666193853</v>
      </c>
      <c r="AL54">
        <v>0.34105306342512909</v>
      </c>
      <c r="AM54">
        <v>0</v>
      </c>
      <c r="AN54">
        <v>0</v>
      </c>
      <c r="AO54">
        <v>0</v>
      </c>
      <c r="AP54">
        <v>1.5352451918455678</v>
      </c>
      <c r="AQ54">
        <v>0</v>
      </c>
      <c r="AR54">
        <v>0.67513309999999993</v>
      </c>
      <c r="AS54">
        <v>1.2176377386262269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578.51469794210504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77.049020395189899</v>
      </c>
      <c r="L55">
        <v>34.670457432816207</v>
      </c>
      <c r="M55">
        <v>0</v>
      </c>
      <c r="N55">
        <v>14.450174273909985</v>
      </c>
      <c r="O55">
        <v>23.289647207626377</v>
      </c>
      <c r="P55">
        <v>59.94164581016949</v>
      </c>
      <c r="Q55">
        <v>0.95969239197166456</v>
      </c>
      <c r="R55">
        <v>4.8196579091217364</v>
      </c>
      <c r="S55">
        <v>2.8907283122905025</v>
      </c>
      <c r="T55">
        <v>0</v>
      </c>
      <c r="U55">
        <v>296.45587507301963</v>
      </c>
      <c r="V55">
        <v>4.4378933761467882</v>
      </c>
      <c r="W55">
        <v>8.5087851924224349</v>
      </c>
      <c r="X55">
        <v>36.088043600929055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13.347506666193853</v>
      </c>
      <c r="AL55">
        <v>1.7052648092082618</v>
      </c>
      <c r="AM55">
        <v>0</v>
      </c>
      <c r="AN55">
        <v>0</v>
      </c>
      <c r="AO55">
        <v>0</v>
      </c>
      <c r="AP55">
        <v>6.2663017226843434E-2</v>
      </c>
      <c r="AQ55">
        <v>0</v>
      </c>
      <c r="AR55">
        <v>0.67513309999999993</v>
      </c>
      <c r="AS55">
        <v>1.2176377386262269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580.56982630686912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77.047999999999988</v>
      </c>
      <c r="L56">
        <v>34.670457432816207</v>
      </c>
      <c r="M56">
        <v>0</v>
      </c>
      <c r="N56">
        <v>14.450174273909985</v>
      </c>
      <c r="O56">
        <v>23.289647207626377</v>
      </c>
      <c r="P56">
        <v>59.94164581016949</v>
      </c>
      <c r="Q56">
        <v>0.95969239197166456</v>
      </c>
      <c r="R56">
        <v>4.8196579091217364</v>
      </c>
      <c r="S56">
        <v>2.8907283122905025</v>
      </c>
      <c r="T56">
        <v>0</v>
      </c>
      <c r="U56">
        <v>296.6765772958006</v>
      </c>
      <c r="V56">
        <v>4.4378933761467882</v>
      </c>
      <c r="W56">
        <v>8.5087851924224349</v>
      </c>
      <c r="X56">
        <v>36.088043600929055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13.347506666193853</v>
      </c>
      <c r="AL56">
        <v>13.642118981583478</v>
      </c>
      <c r="AM56">
        <v>0</v>
      </c>
      <c r="AN56">
        <v>0</v>
      </c>
      <c r="AO56">
        <v>0</v>
      </c>
      <c r="AP56">
        <v>6.2663017226843434E-2</v>
      </c>
      <c r="AQ56">
        <v>0</v>
      </c>
      <c r="AR56">
        <v>0.67513309999999993</v>
      </c>
      <c r="AS56">
        <v>1.2176377386262269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592.72636230683543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77.047999999999988</v>
      </c>
      <c r="L57">
        <v>34.670457432816207</v>
      </c>
      <c r="M57">
        <v>0</v>
      </c>
      <c r="N57">
        <v>14.450174273909985</v>
      </c>
      <c r="O57">
        <v>23.289647207626377</v>
      </c>
      <c r="P57">
        <v>59.94164581016949</v>
      </c>
      <c r="Q57">
        <v>0.95969239197166456</v>
      </c>
      <c r="R57">
        <v>4.8196579091217364</v>
      </c>
      <c r="S57">
        <v>2.8907283122905025</v>
      </c>
      <c r="T57">
        <v>0</v>
      </c>
      <c r="U57">
        <v>296.6765772958006</v>
      </c>
      <c r="V57">
        <v>4.4378933761467882</v>
      </c>
      <c r="W57">
        <v>8.5087851924224349</v>
      </c>
      <c r="X57">
        <v>36.088043600929055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13.347506666193853</v>
      </c>
      <c r="AL57">
        <v>13.642118981583478</v>
      </c>
      <c r="AM57">
        <v>0</v>
      </c>
      <c r="AN57">
        <v>0</v>
      </c>
      <c r="AO57">
        <v>0</v>
      </c>
      <c r="AP57">
        <v>6.2663017226843434E-2</v>
      </c>
      <c r="AQ57">
        <v>0</v>
      </c>
      <c r="AR57">
        <v>0.67513309999999993</v>
      </c>
      <c r="AS57">
        <v>1.2176377386262269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592.72636230683543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77.047999999999988</v>
      </c>
      <c r="L58">
        <v>34.670457432816207</v>
      </c>
      <c r="M58">
        <v>0</v>
      </c>
      <c r="N58">
        <v>14.450174273909985</v>
      </c>
      <c r="O58">
        <v>23.289647207626377</v>
      </c>
      <c r="P58">
        <v>59.94164581016949</v>
      </c>
      <c r="Q58">
        <v>0.95969239197166456</v>
      </c>
      <c r="R58">
        <v>4.8196579091217364</v>
      </c>
      <c r="S58">
        <v>2.8907283122905025</v>
      </c>
      <c r="T58">
        <v>0</v>
      </c>
      <c r="U58">
        <v>296.6765772958006</v>
      </c>
      <c r="V58">
        <v>4.4378933761467882</v>
      </c>
      <c r="W58">
        <v>8.5087851924224349</v>
      </c>
      <c r="X58">
        <v>36.088043600929055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13.347506666193853</v>
      </c>
      <c r="AL58">
        <v>1.7052648092082618</v>
      </c>
      <c r="AM58">
        <v>0</v>
      </c>
      <c r="AN58">
        <v>0</v>
      </c>
      <c r="AO58">
        <v>0</v>
      </c>
      <c r="AP58">
        <v>6.2663017226843434E-2</v>
      </c>
      <c r="AQ58">
        <v>0</v>
      </c>
      <c r="AR58">
        <v>0.67513309999999993</v>
      </c>
      <c r="AS58">
        <v>1.2176377386262269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580.78950813446022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77.047999999999988</v>
      </c>
      <c r="L59">
        <v>34.670457432816207</v>
      </c>
      <c r="M59">
        <v>0</v>
      </c>
      <c r="N59">
        <v>14.450174273909985</v>
      </c>
      <c r="O59">
        <v>23.289647207626377</v>
      </c>
      <c r="P59">
        <v>59.94164581016949</v>
      </c>
      <c r="Q59">
        <v>0.95969239197166456</v>
      </c>
      <c r="R59">
        <v>4.8196579091217364</v>
      </c>
      <c r="S59">
        <v>2.8907283122905025</v>
      </c>
      <c r="T59">
        <v>0</v>
      </c>
      <c r="U59">
        <v>296.6765772958006</v>
      </c>
      <c r="V59">
        <v>4.4378933761467882</v>
      </c>
      <c r="W59">
        <v>8.5087851924224349</v>
      </c>
      <c r="X59">
        <v>36.088043600929055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13.347506666193853</v>
      </c>
      <c r="AL59">
        <v>0.34105306342512909</v>
      </c>
      <c r="AM59">
        <v>0</v>
      </c>
      <c r="AN59">
        <v>0</v>
      </c>
      <c r="AO59">
        <v>0</v>
      </c>
      <c r="AP59">
        <v>6.2663017226843434E-2</v>
      </c>
      <c r="AQ59">
        <v>0</v>
      </c>
      <c r="AR59">
        <v>0.67513309999999993</v>
      </c>
      <c r="AS59">
        <v>1.2176377386262269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579.425296388677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77.047999999999988</v>
      </c>
      <c r="L60">
        <v>34.670457432816207</v>
      </c>
      <c r="M60">
        <v>0</v>
      </c>
      <c r="N60">
        <v>14.450174273909985</v>
      </c>
      <c r="O60">
        <v>28.471380104336621</v>
      </c>
      <c r="P60">
        <v>59.94164581016949</v>
      </c>
      <c r="Q60">
        <v>0.95969239197166456</v>
      </c>
      <c r="R60">
        <v>4.8196579091217364</v>
      </c>
      <c r="S60">
        <v>2.8907283122905025</v>
      </c>
      <c r="T60">
        <v>0</v>
      </c>
      <c r="U60">
        <v>296.6765772958006</v>
      </c>
      <c r="V60">
        <v>4.4378933761467882</v>
      </c>
      <c r="W60">
        <v>8.5087851924224349</v>
      </c>
      <c r="X60">
        <v>36.088043600929055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13.347506666193853</v>
      </c>
      <c r="AL60">
        <v>0.34105306342512909</v>
      </c>
      <c r="AM60">
        <v>0</v>
      </c>
      <c r="AN60">
        <v>0</v>
      </c>
      <c r="AO60">
        <v>0</v>
      </c>
      <c r="AP60">
        <v>6.2663017226843434E-2</v>
      </c>
      <c r="AQ60">
        <v>0</v>
      </c>
      <c r="AR60">
        <v>0.67513309999999993</v>
      </c>
      <c r="AS60">
        <v>1.2176377386262269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584.60702928538717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77.047999999999988</v>
      </c>
      <c r="L61">
        <v>34.670457432816207</v>
      </c>
      <c r="M61">
        <v>0</v>
      </c>
      <c r="N61">
        <v>14.450174273909985</v>
      </c>
      <c r="O61">
        <v>34.391918702914005</v>
      </c>
      <c r="P61">
        <v>59.94164581016949</v>
      </c>
      <c r="Q61">
        <v>0.95969239197166456</v>
      </c>
      <c r="R61">
        <v>4.818853883786848</v>
      </c>
      <c r="S61">
        <v>2.8907283122905025</v>
      </c>
      <c r="T61">
        <v>0</v>
      </c>
      <c r="U61">
        <v>296.6765772958006</v>
      </c>
      <c r="V61">
        <v>4.4376453775743707</v>
      </c>
      <c r="W61">
        <v>8.5087851924224349</v>
      </c>
      <c r="X61">
        <v>36.088043600929055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13.347506666193853</v>
      </c>
      <c r="AL61">
        <v>0.34105306342512909</v>
      </c>
      <c r="AM61">
        <v>0</v>
      </c>
      <c r="AN61">
        <v>0</v>
      </c>
      <c r="AO61">
        <v>0</v>
      </c>
      <c r="AP61">
        <v>6.2663017226843434E-2</v>
      </c>
      <c r="AQ61">
        <v>0</v>
      </c>
      <c r="AR61">
        <v>2.1604258692028986</v>
      </c>
      <c r="AS61">
        <v>1.2176377386262269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592.01180862926014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77.047999999999988</v>
      </c>
      <c r="L62">
        <v>34.670457432816207</v>
      </c>
      <c r="M62">
        <v>0</v>
      </c>
      <c r="N62">
        <v>14.450174273909985</v>
      </c>
      <c r="O62">
        <v>38.358218476210702</v>
      </c>
      <c r="P62">
        <v>59.94164581016949</v>
      </c>
      <c r="Q62">
        <v>0.95969239197166456</v>
      </c>
      <c r="R62">
        <v>4.818853883786848</v>
      </c>
      <c r="S62">
        <v>2.8907283122905025</v>
      </c>
      <c r="T62">
        <v>0</v>
      </c>
      <c r="U62">
        <v>296.6765772958006</v>
      </c>
      <c r="V62">
        <v>4.4376453775743707</v>
      </c>
      <c r="W62">
        <v>8.5087851924224349</v>
      </c>
      <c r="X62">
        <v>36.088043600929055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13.347506666193853</v>
      </c>
      <c r="AL62">
        <v>0.34105306342512909</v>
      </c>
      <c r="AM62">
        <v>0</v>
      </c>
      <c r="AN62">
        <v>0</v>
      </c>
      <c r="AO62">
        <v>0</v>
      </c>
      <c r="AP62">
        <v>6.2663017226843434E-2</v>
      </c>
      <c r="AQ62">
        <v>0</v>
      </c>
      <c r="AR62">
        <v>2.1604258692028986</v>
      </c>
      <c r="AS62">
        <v>1.2176377386262269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595.97810840255681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77.048276236913807</v>
      </c>
      <c r="L63">
        <v>34.670457432816207</v>
      </c>
      <c r="M63">
        <v>0</v>
      </c>
      <c r="N63">
        <v>14.450174273909985</v>
      </c>
      <c r="O63">
        <v>40.94501079735376</v>
      </c>
      <c r="P63">
        <v>59.94164581016949</v>
      </c>
      <c r="Q63">
        <v>0.95969239197166456</v>
      </c>
      <c r="R63">
        <v>4.818853883786848</v>
      </c>
      <c r="S63">
        <v>2.8907283122905025</v>
      </c>
      <c r="T63">
        <v>0</v>
      </c>
      <c r="U63">
        <v>296.6765772958006</v>
      </c>
      <c r="V63">
        <v>4.4376453775743707</v>
      </c>
      <c r="W63">
        <v>8.5087851924224349</v>
      </c>
      <c r="X63">
        <v>36.088043600929055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13.347506666193853</v>
      </c>
      <c r="AL63">
        <v>0.34105306342512909</v>
      </c>
      <c r="AM63">
        <v>0</v>
      </c>
      <c r="AN63">
        <v>0</v>
      </c>
      <c r="AO63">
        <v>0</v>
      </c>
      <c r="AP63">
        <v>6.2663017226843434E-2</v>
      </c>
      <c r="AQ63">
        <v>0</v>
      </c>
      <c r="AR63">
        <v>2.1604258692028986</v>
      </c>
      <c r="AS63">
        <v>1.2176377386262269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598.56517696061371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77.048785327933459</v>
      </c>
      <c r="L64">
        <v>34.670457432816207</v>
      </c>
      <c r="M64">
        <v>0</v>
      </c>
      <c r="N64">
        <v>14.450174273909985</v>
      </c>
      <c r="O64">
        <v>43.539950698671163</v>
      </c>
      <c r="P64">
        <v>59.94164581016949</v>
      </c>
      <c r="Q64">
        <v>0.95969239197166456</v>
      </c>
      <c r="R64">
        <v>4.818853883786848</v>
      </c>
      <c r="S64">
        <v>2.8907283122905025</v>
      </c>
      <c r="T64">
        <v>0</v>
      </c>
      <c r="U64">
        <v>296.6765772958006</v>
      </c>
      <c r="V64">
        <v>4.4376453775743707</v>
      </c>
      <c r="W64">
        <v>8.5087851924224349</v>
      </c>
      <c r="X64">
        <v>36.088043600929055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4.0314012890101329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13.347506666193853</v>
      </c>
      <c r="AL64">
        <v>0.34105306342512909</v>
      </c>
      <c r="AM64">
        <v>0</v>
      </c>
      <c r="AN64">
        <v>0</v>
      </c>
      <c r="AO64">
        <v>0</v>
      </c>
      <c r="AP64">
        <v>6.2663017226843434E-2</v>
      </c>
      <c r="AQ64">
        <v>0</v>
      </c>
      <c r="AR64">
        <v>2.1604258692028986</v>
      </c>
      <c r="AS64">
        <v>1.2176377386262269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605.19202724196089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77.049565060423305</v>
      </c>
      <c r="L65">
        <v>34.66973074966441</v>
      </c>
      <c r="M65">
        <v>0</v>
      </c>
      <c r="N65">
        <v>14.450174273909985</v>
      </c>
      <c r="O65">
        <v>46.130816983040368</v>
      </c>
      <c r="P65">
        <v>59.94164581016949</v>
      </c>
      <c r="Q65">
        <v>0.96018272727272713</v>
      </c>
      <c r="R65">
        <v>4.818853883786848</v>
      </c>
      <c r="S65">
        <v>2.8895627304347826</v>
      </c>
      <c r="T65">
        <v>0</v>
      </c>
      <c r="U65">
        <v>296.6765772958006</v>
      </c>
      <c r="V65">
        <v>4.4376453775743707</v>
      </c>
      <c r="W65">
        <v>8.5087851924224349</v>
      </c>
      <c r="X65">
        <v>36.088043600929055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4.0314012890101329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13.347506666193853</v>
      </c>
      <c r="AL65">
        <v>0.34105306342512909</v>
      </c>
      <c r="AM65">
        <v>0</v>
      </c>
      <c r="AN65">
        <v>0</v>
      </c>
      <c r="AO65">
        <v>0</v>
      </c>
      <c r="AP65">
        <v>6.2663017226843434E-2</v>
      </c>
      <c r="AQ65">
        <v>0</v>
      </c>
      <c r="AR65">
        <v>2.1604258692028986</v>
      </c>
      <c r="AS65">
        <v>1.2176377386262269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607.78227132911354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75.080912161004434</v>
      </c>
      <c r="L66">
        <v>34.669781993636867</v>
      </c>
      <c r="M66">
        <v>0</v>
      </c>
      <c r="N66">
        <v>14.450174273909985</v>
      </c>
      <c r="O66">
        <v>48.259527461804673</v>
      </c>
      <c r="P66">
        <v>59.94164581016949</v>
      </c>
      <c r="Q66">
        <v>0.96018272727272713</v>
      </c>
      <c r="R66">
        <v>4.818853883786848</v>
      </c>
      <c r="S66">
        <v>2.8899801601830664</v>
      </c>
      <c r="T66">
        <v>0</v>
      </c>
      <c r="U66">
        <v>296.6765772958006</v>
      </c>
      <c r="V66">
        <v>4.4376453775743707</v>
      </c>
      <c r="W66">
        <v>8.5087851924224349</v>
      </c>
      <c r="X66">
        <v>36.088043600929055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4.0314012890101329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13.347506666193853</v>
      </c>
      <c r="AL66">
        <v>0.34105306342512909</v>
      </c>
      <c r="AM66">
        <v>0</v>
      </c>
      <c r="AN66">
        <v>0</v>
      </c>
      <c r="AO66">
        <v>0</v>
      </c>
      <c r="AP66">
        <v>6.2663017226843434E-2</v>
      </c>
      <c r="AQ66">
        <v>0</v>
      </c>
      <c r="AR66">
        <v>2.1604258692028986</v>
      </c>
      <c r="AS66">
        <v>1.2176377386262269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607.94279758217965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157.6865124655674</v>
      </c>
      <c r="L67">
        <v>62.820884916730257</v>
      </c>
      <c r="M67">
        <v>0</v>
      </c>
      <c r="N67">
        <v>14.450174273909985</v>
      </c>
      <c r="O67">
        <v>48.520962659613772</v>
      </c>
      <c r="P67">
        <v>59.94164581016949</v>
      </c>
      <c r="Q67">
        <v>2.6693448211227406</v>
      </c>
      <c r="R67">
        <v>10.368959952240999</v>
      </c>
      <c r="S67">
        <v>6.4516004427390792</v>
      </c>
      <c r="T67">
        <v>0</v>
      </c>
      <c r="U67">
        <v>296.6765772958006</v>
      </c>
      <c r="V67">
        <v>4.4376453775743707</v>
      </c>
      <c r="W67">
        <v>8.5087851924224349</v>
      </c>
      <c r="X67">
        <v>36.088043600929055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4.0314012890101329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13.347506666193853</v>
      </c>
      <c r="AL67">
        <v>0.34105306342512909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0.67513309999999993</v>
      </c>
      <c r="AS67">
        <v>1.2176377386262269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728.23386866607552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158.10039938320767</v>
      </c>
      <c r="L68">
        <v>62.820884916730257</v>
      </c>
      <c r="M68">
        <v>0</v>
      </c>
      <c r="N68">
        <v>14.450174273909985</v>
      </c>
      <c r="O68">
        <v>48.520962659613772</v>
      </c>
      <c r="P68">
        <v>59.94164581016949</v>
      </c>
      <c r="Q68">
        <v>2.6693448211227406</v>
      </c>
      <c r="R68">
        <v>10.368959952240999</v>
      </c>
      <c r="S68">
        <v>6.4516004427390792</v>
      </c>
      <c r="T68">
        <v>0</v>
      </c>
      <c r="U68">
        <v>296.6765772958006</v>
      </c>
      <c r="V68">
        <v>4.4376453775743707</v>
      </c>
      <c r="W68">
        <v>8.5087851924224349</v>
      </c>
      <c r="X68">
        <v>36.088043600929055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4.0314012890101329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13.347506666193853</v>
      </c>
      <c r="AL68">
        <v>0.34105306342512909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0.67513309999999993</v>
      </c>
      <c r="AS68">
        <v>1.2176377386262269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728.64775558371593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158.10039938320767</v>
      </c>
      <c r="L69">
        <v>62.821115807993131</v>
      </c>
      <c r="M69">
        <v>0</v>
      </c>
      <c r="N69">
        <v>14.450174273909985</v>
      </c>
      <c r="O69">
        <v>48.520962659613772</v>
      </c>
      <c r="P69">
        <v>59.94164581016949</v>
      </c>
      <c r="Q69">
        <v>2.6697876194100858</v>
      </c>
      <c r="R69">
        <v>10.369472737692874</v>
      </c>
      <c r="S69">
        <v>6.4517984356552542</v>
      </c>
      <c r="T69">
        <v>0</v>
      </c>
      <c r="U69">
        <v>296.6765772958006</v>
      </c>
      <c r="V69">
        <v>4.4377035446224262</v>
      </c>
      <c r="W69">
        <v>8.5087851924224349</v>
      </c>
      <c r="X69">
        <v>36.088043600929055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4.0314012890101329</v>
      </c>
      <c r="AF69">
        <v>0</v>
      </c>
      <c r="AG69">
        <v>0</v>
      </c>
      <c r="AH69">
        <v>4.1699534336008455</v>
      </c>
      <c r="AI69">
        <v>0</v>
      </c>
      <c r="AJ69">
        <v>0</v>
      </c>
      <c r="AK69">
        <v>13.347506666193853</v>
      </c>
      <c r="AL69">
        <v>0.34105306342512909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1.0802130615942027</v>
      </c>
      <c r="AS69">
        <v>1.2176377386262269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733.22423161387712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158.10110862292544</v>
      </c>
      <c r="L70">
        <v>62.821115807993131</v>
      </c>
      <c r="M70">
        <v>0</v>
      </c>
      <c r="N70">
        <v>14.450174273909985</v>
      </c>
      <c r="O70">
        <v>48.520962659613772</v>
      </c>
      <c r="P70">
        <v>59.94164581016949</v>
      </c>
      <c r="Q70">
        <v>2.6697876194100858</v>
      </c>
      <c r="R70">
        <v>10.369472737692874</v>
      </c>
      <c r="S70">
        <v>6.4517984356552542</v>
      </c>
      <c r="T70">
        <v>0</v>
      </c>
      <c r="U70">
        <v>296.6765772958006</v>
      </c>
      <c r="V70">
        <v>4.4377037986270027</v>
      </c>
      <c r="W70">
        <v>8.5087851924224349</v>
      </c>
      <c r="X70">
        <v>36.088043600929055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4.0314012890101329</v>
      </c>
      <c r="AF70">
        <v>0</v>
      </c>
      <c r="AG70">
        <v>0</v>
      </c>
      <c r="AH70">
        <v>11.004043578500527</v>
      </c>
      <c r="AI70">
        <v>0</v>
      </c>
      <c r="AJ70">
        <v>0</v>
      </c>
      <c r="AK70">
        <v>13.347506666193853</v>
      </c>
      <c r="AL70">
        <v>0.34105306342512909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1.0802130615942027</v>
      </c>
      <c r="AS70">
        <v>1.2176377386262269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740.05903125249927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158.10110862292544</v>
      </c>
      <c r="L71">
        <v>62.821115807993131</v>
      </c>
      <c r="M71">
        <v>0</v>
      </c>
      <c r="N71">
        <v>14.450174273909985</v>
      </c>
      <c r="O71">
        <v>48.520962659613772</v>
      </c>
      <c r="P71">
        <v>59.94164581016949</v>
      </c>
      <c r="Q71">
        <v>2.6697876194100858</v>
      </c>
      <c r="R71">
        <v>10.369472737692874</v>
      </c>
      <c r="S71">
        <v>6.4517984356552542</v>
      </c>
      <c r="T71">
        <v>0</v>
      </c>
      <c r="U71">
        <v>296.6765772958006</v>
      </c>
      <c r="V71">
        <v>4.4377048146453095</v>
      </c>
      <c r="W71">
        <v>8.5087851924224349</v>
      </c>
      <c r="X71">
        <v>36.088043600929055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4.0314012890101329</v>
      </c>
      <c r="AF71">
        <v>0</v>
      </c>
      <c r="AG71">
        <v>0</v>
      </c>
      <c r="AH71">
        <v>17.166307789419218</v>
      </c>
      <c r="AI71">
        <v>0</v>
      </c>
      <c r="AJ71">
        <v>0</v>
      </c>
      <c r="AK71">
        <v>13.347506666193853</v>
      </c>
      <c r="AL71">
        <v>0.34105306342512909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1.620319338405797</v>
      </c>
      <c r="AS71">
        <v>1.2176377386262269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746.76140275624778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158.09983003355757</v>
      </c>
      <c r="L72">
        <v>62.821115807993131</v>
      </c>
      <c r="M72">
        <v>0</v>
      </c>
      <c r="N72">
        <v>14.450174273909985</v>
      </c>
      <c r="O72">
        <v>48.520962659613772</v>
      </c>
      <c r="P72">
        <v>59.94164581016949</v>
      </c>
      <c r="Q72">
        <v>2.6697876194100858</v>
      </c>
      <c r="R72">
        <v>10.369472737692874</v>
      </c>
      <c r="S72">
        <v>6.4517984356552542</v>
      </c>
      <c r="T72">
        <v>0</v>
      </c>
      <c r="U72">
        <v>296.6765772958006</v>
      </c>
      <c r="V72">
        <v>4.4377048146453095</v>
      </c>
      <c r="W72">
        <v>8.5087851924224349</v>
      </c>
      <c r="X72">
        <v>36.088043600929055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4.0314012890101329</v>
      </c>
      <c r="AF72">
        <v>0</v>
      </c>
      <c r="AG72">
        <v>0</v>
      </c>
      <c r="AH72">
        <v>18.53312592</v>
      </c>
      <c r="AI72">
        <v>0</v>
      </c>
      <c r="AJ72">
        <v>0</v>
      </c>
      <c r="AK72">
        <v>13.347506666193853</v>
      </c>
      <c r="AL72">
        <v>0.34105306342512909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1.620319338405797</v>
      </c>
      <c r="AS72">
        <v>1.2176377386262269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748.12694229746057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158.10110862292544</v>
      </c>
      <c r="L73">
        <v>62.821115807993131</v>
      </c>
      <c r="M73">
        <v>0</v>
      </c>
      <c r="N73">
        <v>14.450174273909985</v>
      </c>
      <c r="O73">
        <v>48.520962659613772</v>
      </c>
      <c r="P73">
        <v>59.94164581016949</v>
      </c>
      <c r="Q73">
        <v>2.6697876194100858</v>
      </c>
      <c r="R73">
        <v>10.369472737692874</v>
      </c>
      <c r="S73">
        <v>6.4517984356552542</v>
      </c>
      <c r="T73">
        <v>0</v>
      </c>
      <c r="U73">
        <v>297.19463880368096</v>
      </c>
      <c r="V73">
        <v>4.4377048146453095</v>
      </c>
      <c r="W73">
        <v>8.5087851924224349</v>
      </c>
      <c r="X73">
        <v>36.088043600929055</v>
      </c>
      <c r="Y73">
        <v>0</v>
      </c>
      <c r="Z73">
        <v>0.26909013999999998</v>
      </c>
      <c r="AA73">
        <v>1.7198736347866859</v>
      </c>
      <c r="AB73">
        <v>1.6305284270067519</v>
      </c>
      <c r="AC73">
        <v>2.3671457791738648</v>
      </c>
      <c r="AD73">
        <v>2.2346981968205903</v>
      </c>
      <c r="AE73">
        <v>8.0628028320342953</v>
      </c>
      <c r="AF73">
        <v>0</v>
      </c>
      <c r="AG73">
        <v>0</v>
      </c>
      <c r="AH73">
        <v>18.53312592</v>
      </c>
      <c r="AI73">
        <v>0.93411071539670087</v>
      </c>
      <c r="AJ73">
        <v>0</v>
      </c>
      <c r="AK73">
        <v>13.347506666193853</v>
      </c>
      <c r="AL73">
        <v>0.34105306342512909</v>
      </c>
      <c r="AM73">
        <v>1.108759289722431</v>
      </c>
      <c r="AN73">
        <v>0</v>
      </c>
      <c r="AO73">
        <v>0</v>
      </c>
      <c r="AP73">
        <v>0</v>
      </c>
      <c r="AQ73">
        <v>0</v>
      </c>
      <c r="AR73">
        <v>2.1604258692028986</v>
      </c>
      <c r="AS73">
        <v>1.2176377386262269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763.48199665143716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158.09983003355757</v>
      </c>
      <c r="L74">
        <v>62.821115807993131</v>
      </c>
      <c r="M74">
        <v>0</v>
      </c>
      <c r="N74">
        <v>14.450174273909985</v>
      </c>
      <c r="O74">
        <v>48.520962659613772</v>
      </c>
      <c r="P74">
        <v>59.94164581016949</v>
      </c>
      <c r="Q74">
        <v>2.6697876194100858</v>
      </c>
      <c r="R74">
        <v>10.369472737692874</v>
      </c>
      <c r="S74">
        <v>6.4517984356552542</v>
      </c>
      <c r="T74">
        <v>0</v>
      </c>
      <c r="U74">
        <v>297.19463880368096</v>
      </c>
      <c r="V74">
        <v>4.4377048146453095</v>
      </c>
      <c r="W74">
        <v>8.5087851924224349</v>
      </c>
      <c r="X74">
        <v>36.088043600929055</v>
      </c>
      <c r="Y74">
        <v>0</v>
      </c>
      <c r="Z74">
        <v>3.1903327099999994</v>
      </c>
      <c r="AA74">
        <v>3.4010983724800758</v>
      </c>
      <c r="AB74">
        <v>9.6657718711177818</v>
      </c>
      <c r="AC74">
        <v>7.10860069577509</v>
      </c>
      <c r="AD74">
        <v>4.4693966476154428</v>
      </c>
      <c r="AE74">
        <v>12.094204121044427</v>
      </c>
      <c r="AF74">
        <v>0</v>
      </c>
      <c r="AG74">
        <v>0</v>
      </c>
      <c r="AH74">
        <v>27.336360833600846</v>
      </c>
      <c r="AI74">
        <v>3.99923928562451</v>
      </c>
      <c r="AJ74">
        <v>0</v>
      </c>
      <c r="AK74">
        <v>13.347506666193853</v>
      </c>
      <c r="AL74">
        <v>0.34105306342512909</v>
      </c>
      <c r="AM74">
        <v>2.5775390301575398</v>
      </c>
      <c r="AN74">
        <v>0</v>
      </c>
      <c r="AO74">
        <v>0</v>
      </c>
      <c r="AP74">
        <v>0</v>
      </c>
      <c r="AQ74">
        <v>0</v>
      </c>
      <c r="AR74">
        <v>2.1604258692028986</v>
      </c>
      <c r="AS74">
        <v>1.2176377386262269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800.46312669454369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158.09971602517658</v>
      </c>
      <c r="L75">
        <v>62.821115807993131</v>
      </c>
      <c r="M75">
        <v>0</v>
      </c>
      <c r="N75">
        <v>14.450174273909985</v>
      </c>
      <c r="O75">
        <v>48.520962659613772</v>
      </c>
      <c r="P75">
        <v>59.94164581016949</v>
      </c>
      <c r="Q75">
        <v>2.6697876194100858</v>
      </c>
      <c r="R75">
        <v>10.369472737692874</v>
      </c>
      <c r="S75">
        <v>6.4517984356552542</v>
      </c>
      <c r="T75">
        <v>0</v>
      </c>
      <c r="U75">
        <v>297.19463880368096</v>
      </c>
      <c r="V75">
        <v>4.4377048146453095</v>
      </c>
      <c r="W75">
        <v>8.5087851924224349</v>
      </c>
      <c r="X75">
        <v>36.088043600929055</v>
      </c>
      <c r="Y75">
        <v>0</v>
      </c>
      <c r="Z75">
        <v>3.1903327099999994</v>
      </c>
      <c r="AA75">
        <v>5.4108384814814823</v>
      </c>
      <c r="AB75">
        <v>9.6657718711177818</v>
      </c>
      <c r="AC75">
        <v>7.10860069577509</v>
      </c>
      <c r="AD75">
        <v>6.7040948444360335</v>
      </c>
      <c r="AE75">
        <v>12.094204121044427</v>
      </c>
      <c r="AF75">
        <v>0</v>
      </c>
      <c r="AG75">
        <v>0</v>
      </c>
      <c r="AH75">
        <v>34.332615832840546</v>
      </c>
      <c r="AI75">
        <v>3.99923928562451</v>
      </c>
      <c r="AJ75">
        <v>0</v>
      </c>
      <c r="AK75">
        <v>13.347506666193853</v>
      </c>
      <c r="AL75">
        <v>1.7052648092082618</v>
      </c>
      <c r="AM75">
        <v>2.5775390301575398</v>
      </c>
      <c r="AN75">
        <v>0</v>
      </c>
      <c r="AO75">
        <v>0</v>
      </c>
      <c r="AP75">
        <v>0</v>
      </c>
      <c r="AQ75">
        <v>0</v>
      </c>
      <c r="AR75">
        <v>2.1604258692028986</v>
      </c>
      <c r="AS75">
        <v>1.2176377386262269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813.06791773700752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158.09971602517658</v>
      </c>
      <c r="L76">
        <v>62.821115807993131</v>
      </c>
      <c r="M76">
        <v>0</v>
      </c>
      <c r="N76">
        <v>14.450174273909985</v>
      </c>
      <c r="O76">
        <v>48.520962659613772</v>
      </c>
      <c r="P76">
        <v>59.94164581016949</v>
      </c>
      <c r="Q76">
        <v>2.6697876194100858</v>
      </c>
      <c r="R76">
        <v>10.369472737692874</v>
      </c>
      <c r="S76">
        <v>6.4517984356552542</v>
      </c>
      <c r="T76">
        <v>0</v>
      </c>
      <c r="U76">
        <v>297.19463880368096</v>
      </c>
      <c r="V76">
        <v>4.4377048146453095</v>
      </c>
      <c r="W76">
        <v>8.5087851924224349</v>
      </c>
      <c r="X76">
        <v>36.088043600929055</v>
      </c>
      <c r="Y76">
        <v>0</v>
      </c>
      <c r="Z76">
        <v>3.1903327099999994</v>
      </c>
      <c r="AA76">
        <v>6.3770596388888912</v>
      </c>
      <c r="AB76">
        <v>9.6657718711177818</v>
      </c>
      <c r="AC76">
        <v>7.10860069577509</v>
      </c>
      <c r="AD76">
        <v>6.7040948444360335</v>
      </c>
      <c r="AE76">
        <v>12.094204121044427</v>
      </c>
      <c r="AF76">
        <v>0</v>
      </c>
      <c r="AG76">
        <v>0</v>
      </c>
      <c r="AH76">
        <v>34.332615832840546</v>
      </c>
      <c r="AI76">
        <v>3.99923928562451</v>
      </c>
      <c r="AJ76">
        <v>0</v>
      </c>
      <c r="AK76">
        <v>13.347506666193853</v>
      </c>
      <c r="AL76">
        <v>13.642118981583478</v>
      </c>
      <c r="AM76">
        <v>2.5775390301575398</v>
      </c>
      <c r="AN76">
        <v>0</v>
      </c>
      <c r="AO76">
        <v>0</v>
      </c>
      <c r="AP76">
        <v>0</v>
      </c>
      <c r="AQ76">
        <v>0</v>
      </c>
      <c r="AR76">
        <v>2.1604258692028986</v>
      </c>
      <c r="AS76">
        <v>1.2176377386262269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825.97099306679013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158.09971602517658</v>
      </c>
      <c r="L77">
        <v>62.821115807993131</v>
      </c>
      <c r="M77">
        <v>0</v>
      </c>
      <c r="N77">
        <v>14.450174273909985</v>
      </c>
      <c r="O77">
        <v>48.520962659613772</v>
      </c>
      <c r="P77">
        <v>59.94164581016949</v>
      </c>
      <c r="Q77">
        <v>2.6697876194100858</v>
      </c>
      <c r="R77">
        <v>10.369472737692874</v>
      </c>
      <c r="S77">
        <v>6.4517984356552542</v>
      </c>
      <c r="T77">
        <v>0</v>
      </c>
      <c r="U77">
        <v>297.19463880368096</v>
      </c>
      <c r="V77">
        <v>4.4377048146453095</v>
      </c>
      <c r="W77">
        <v>8.5087851924224349</v>
      </c>
      <c r="X77">
        <v>36.088043600929055</v>
      </c>
      <c r="Y77">
        <v>0</v>
      </c>
      <c r="Z77">
        <v>3.1903327099999994</v>
      </c>
      <c r="AA77">
        <v>6.3770596388888912</v>
      </c>
      <c r="AB77">
        <v>9.6657718711177818</v>
      </c>
      <c r="AC77">
        <v>7.10860069577509</v>
      </c>
      <c r="AD77">
        <v>6.7040948444360335</v>
      </c>
      <c r="AE77">
        <v>12.094204121044427</v>
      </c>
      <c r="AF77">
        <v>0</v>
      </c>
      <c r="AG77">
        <v>0</v>
      </c>
      <c r="AH77">
        <v>32.432970359999999</v>
      </c>
      <c r="AI77">
        <v>3.99923928562451</v>
      </c>
      <c r="AJ77">
        <v>0</v>
      </c>
      <c r="AK77">
        <v>13.347506666193853</v>
      </c>
      <c r="AL77">
        <v>13.642118981583478</v>
      </c>
      <c r="AM77">
        <v>2.5775390301575398</v>
      </c>
      <c r="AN77">
        <v>0</v>
      </c>
      <c r="AO77">
        <v>0</v>
      </c>
      <c r="AP77">
        <v>0</v>
      </c>
      <c r="AQ77">
        <v>0</v>
      </c>
      <c r="AR77">
        <v>2.0253993000000001</v>
      </c>
      <c r="AS77">
        <v>1.2176377386262269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823.93632102474669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158.09971602517658</v>
      </c>
      <c r="L78">
        <v>62.821115807993131</v>
      </c>
      <c r="M78">
        <v>0</v>
      </c>
      <c r="N78">
        <v>14.450174273909985</v>
      </c>
      <c r="O78">
        <v>48.520962659613772</v>
      </c>
      <c r="P78">
        <v>59.94164581016949</v>
      </c>
      <c r="Q78">
        <v>2.6697876194100858</v>
      </c>
      <c r="R78">
        <v>10.369472737692874</v>
      </c>
      <c r="S78">
        <v>6.4517984356552542</v>
      </c>
      <c r="T78">
        <v>0</v>
      </c>
      <c r="U78">
        <v>297.19463880368096</v>
      </c>
      <c r="V78">
        <v>4.4377048146453095</v>
      </c>
      <c r="W78">
        <v>8.5087851924224349</v>
      </c>
      <c r="X78">
        <v>36.088043600929055</v>
      </c>
      <c r="Y78">
        <v>0</v>
      </c>
      <c r="Z78">
        <v>3.1903327099999994</v>
      </c>
      <c r="AA78">
        <v>6.3770596388888912</v>
      </c>
      <c r="AB78">
        <v>9.6657718711177818</v>
      </c>
      <c r="AC78">
        <v>7.10860069577509</v>
      </c>
      <c r="AD78">
        <v>6.7040948444360335</v>
      </c>
      <c r="AE78">
        <v>12.094204121044427</v>
      </c>
      <c r="AF78">
        <v>0</v>
      </c>
      <c r="AG78">
        <v>0</v>
      </c>
      <c r="AH78">
        <v>32.432970359999999</v>
      </c>
      <c r="AI78">
        <v>3.99923928562451</v>
      </c>
      <c r="AJ78">
        <v>0</v>
      </c>
      <c r="AK78">
        <v>13.347506666193853</v>
      </c>
      <c r="AL78">
        <v>13.642118981583478</v>
      </c>
      <c r="AM78">
        <v>3.8663087992498131</v>
      </c>
      <c r="AN78">
        <v>0</v>
      </c>
      <c r="AO78">
        <v>0</v>
      </c>
      <c r="AP78">
        <v>0</v>
      </c>
      <c r="AQ78">
        <v>0</v>
      </c>
      <c r="AR78">
        <v>2.0253993000000001</v>
      </c>
      <c r="AS78">
        <v>1.2176377386262269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825.22509079383894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158.09971602517658</v>
      </c>
      <c r="L79">
        <v>62.821115807993131</v>
      </c>
      <c r="M79">
        <v>0</v>
      </c>
      <c r="N79">
        <v>14.450174273909985</v>
      </c>
      <c r="O79">
        <v>48.520962659613772</v>
      </c>
      <c r="P79">
        <v>59.94164581016949</v>
      </c>
      <c r="Q79">
        <v>2.6697876194100858</v>
      </c>
      <c r="R79">
        <v>10.369472737692874</v>
      </c>
      <c r="S79">
        <v>6.4517984356552542</v>
      </c>
      <c r="T79">
        <v>0</v>
      </c>
      <c r="U79">
        <v>297.19463880368096</v>
      </c>
      <c r="V79">
        <v>4.4377048146453095</v>
      </c>
      <c r="W79">
        <v>8.5087851924224349</v>
      </c>
      <c r="X79">
        <v>36.088043600929055</v>
      </c>
      <c r="Y79">
        <v>0</v>
      </c>
      <c r="Z79">
        <v>3.1903327099999994</v>
      </c>
      <c r="AA79">
        <v>6.3770596388888912</v>
      </c>
      <c r="AB79">
        <v>9.6657718711177818</v>
      </c>
      <c r="AC79">
        <v>7.10860069577509</v>
      </c>
      <c r="AD79">
        <v>6.7040948444360335</v>
      </c>
      <c r="AE79">
        <v>12.094204121044427</v>
      </c>
      <c r="AF79">
        <v>0</v>
      </c>
      <c r="AG79">
        <v>0</v>
      </c>
      <c r="AH79">
        <v>27.336360833600846</v>
      </c>
      <c r="AI79">
        <v>3.99923928562451</v>
      </c>
      <c r="AJ79">
        <v>0</v>
      </c>
      <c r="AK79">
        <v>13.347506666193853</v>
      </c>
      <c r="AL79">
        <v>13.642118981583478</v>
      </c>
      <c r="AM79">
        <v>3.8663087992498131</v>
      </c>
      <c r="AN79">
        <v>0</v>
      </c>
      <c r="AO79">
        <v>0</v>
      </c>
      <c r="AP79">
        <v>0</v>
      </c>
      <c r="AQ79">
        <v>0</v>
      </c>
      <c r="AR79">
        <v>2.0253993000000001</v>
      </c>
      <c r="AS79">
        <v>1.2176377386262269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820.12848126743972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158.10035199622638</v>
      </c>
      <c r="L80">
        <v>62.821115807993131</v>
      </c>
      <c r="M80">
        <v>0</v>
      </c>
      <c r="N80">
        <v>14.450174273909985</v>
      </c>
      <c r="O80">
        <v>48.520962659613772</v>
      </c>
      <c r="P80">
        <v>59.94164581016949</v>
      </c>
      <c r="Q80">
        <v>2.6697876194100858</v>
      </c>
      <c r="R80">
        <v>10.369472737692874</v>
      </c>
      <c r="S80">
        <v>6.4517984356552542</v>
      </c>
      <c r="T80">
        <v>0</v>
      </c>
      <c r="U80">
        <v>297.19463880368096</v>
      </c>
      <c r="V80">
        <v>4.4377048146453095</v>
      </c>
      <c r="W80">
        <v>8.5087851924224349</v>
      </c>
      <c r="X80">
        <v>36.088043600929055</v>
      </c>
      <c r="Y80">
        <v>0</v>
      </c>
      <c r="Z80">
        <v>1.5951662279999999</v>
      </c>
      <c r="AA80">
        <v>3.4366555101969065</v>
      </c>
      <c r="AB80">
        <v>1.6305284270067519</v>
      </c>
      <c r="AC80">
        <v>2.3671457791738648</v>
      </c>
      <c r="AD80">
        <v>4.4693966476154428</v>
      </c>
      <c r="AE80">
        <v>8.0628028320342953</v>
      </c>
      <c r="AF80">
        <v>0</v>
      </c>
      <c r="AG80">
        <v>0</v>
      </c>
      <c r="AH80">
        <v>18.301461769799367</v>
      </c>
      <c r="AI80">
        <v>0.93411071539670087</v>
      </c>
      <c r="AJ80">
        <v>0</v>
      </c>
      <c r="AK80">
        <v>13.347506666193853</v>
      </c>
      <c r="AL80">
        <v>1.7052648092082618</v>
      </c>
      <c r="AM80">
        <v>3.8663087992498131</v>
      </c>
      <c r="AN80">
        <v>0</v>
      </c>
      <c r="AO80">
        <v>0</v>
      </c>
      <c r="AP80">
        <v>0</v>
      </c>
      <c r="AQ80">
        <v>0</v>
      </c>
      <c r="AR80">
        <v>2.0253993000000001</v>
      </c>
      <c r="AS80">
        <v>1.2176377386262269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772.51386697485043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158.10035199622638</v>
      </c>
      <c r="L81">
        <v>62.821115807993131</v>
      </c>
      <c r="M81">
        <v>0</v>
      </c>
      <c r="N81">
        <v>14.450174273909985</v>
      </c>
      <c r="O81">
        <v>48.520962659613772</v>
      </c>
      <c r="P81">
        <v>59.94164581016949</v>
      </c>
      <c r="Q81">
        <v>2.6697876194100858</v>
      </c>
      <c r="R81">
        <v>10.369472737692874</v>
      </c>
      <c r="S81">
        <v>6.4517984356552542</v>
      </c>
      <c r="T81">
        <v>0</v>
      </c>
      <c r="U81">
        <v>297.19463880368096</v>
      </c>
      <c r="V81">
        <v>4.4377048146453095</v>
      </c>
      <c r="W81">
        <v>8.5087851924224349</v>
      </c>
      <c r="X81">
        <v>36.088043600929055</v>
      </c>
      <c r="Y81">
        <v>0</v>
      </c>
      <c r="Z81">
        <v>1.5951662279999999</v>
      </c>
      <c r="AA81">
        <v>1.5459538518518523</v>
      </c>
      <c r="AB81">
        <v>0</v>
      </c>
      <c r="AC81">
        <v>0</v>
      </c>
      <c r="AD81">
        <v>2.2346981968205903</v>
      </c>
      <c r="AE81">
        <v>4.0314012890101329</v>
      </c>
      <c r="AF81">
        <v>0</v>
      </c>
      <c r="AG81">
        <v>0</v>
      </c>
      <c r="AH81">
        <v>9.8457230814994716</v>
      </c>
      <c r="AI81">
        <v>0</v>
      </c>
      <c r="AJ81">
        <v>0</v>
      </c>
      <c r="AK81">
        <v>13.347506666193853</v>
      </c>
      <c r="AL81">
        <v>0.34105306342512909</v>
      </c>
      <c r="AM81">
        <v>3.8663087992498131</v>
      </c>
      <c r="AN81">
        <v>0</v>
      </c>
      <c r="AO81">
        <v>0</v>
      </c>
      <c r="AP81">
        <v>0</v>
      </c>
      <c r="AQ81">
        <v>0</v>
      </c>
      <c r="AR81">
        <v>2.0253993000000001</v>
      </c>
      <c r="AS81">
        <v>1.2176377386262269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749.6053299670258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158.10035199622638</v>
      </c>
      <c r="L82">
        <v>62.821115807993131</v>
      </c>
      <c r="M82">
        <v>0</v>
      </c>
      <c r="N82">
        <v>14.450174273909985</v>
      </c>
      <c r="O82">
        <v>48.520962659613772</v>
      </c>
      <c r="P82">
        <v>59.94164581016949</v>
      </c>
      <c r="Q82">
        <v>2.6697876194100858</v>
      </c>
      <c r="R82">
        <v>10.369472737692874</v>
      </c>
      <c r="S82">
        <v>6.4517984356552542</v>
      </c>
      <c r="T82">
        <v>0</v>
      </c>
      <c r="U82">
        <v>297.19463880368096</v>
      </c>
      <c r="V82">
        <v>4.4377048146453095</v>
      </c>
      <c r="W82">
        <v>8.5087851924224349</v>
      </c>
      <c r="X82">
        <v>36.088043600929055</v>
      </c>
      <c r="Y82">
        <v>0</v>
      </c>
      <c r="Z82">
        <v>1.5951662279999999</v>
      </c>
      <c r="AA82">
        <v>0</v>
      </c>
      <c r="AB82">
        <v>0</v>
      </c>
      <c r="AC82">
        <v>0</v>
      </c>
      <c r="AD82">
        <v>0</v>
      </c>
      <c r="AE82">
        <v>4.0314012890101329</v>
      </c>
      <c r="AF82">
        <v>0</v>
      </c>
      <c r="AG82">
        <v>0</v>
      </c>
      <c r="AH82">
        <v>7.4132502663991549</v>
      </c>
      <c r="AI82">
        <v>0</v>
      </c>
      <c r="AJ82">
        <v>0</v>
      </c>
      <c r="AK82">
        <v>13.347506666193853</v>
      </c>
      <c r="AL82">
        <v>0.34105306342512909</v>
      </c>
      <c r="AM82">
        <v>2.3805713713428358</v>
      </c>
      <c r="AN82">
        <v>0</v>
      </c>
      <c r="AO82">
        <v>0</v>
      </c>
      <c r="AP82">
        <v>0</v>
      </c>
      <c r="AQ82">
        <v>0</v>
      </c>
      <c r="AR82">
        <v>8.6417037307971007</v>
      </c>
      <c r="AS82">
        <v>1.2176377386262269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748.52277210614307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158.10039938320767</v>
      </c>
      <c r="L83">
        <v>59.489975831688149</v>
      </c>
      <c r="M83">
        <v>0</v>
      </c>
      <c r="N83">
        <v>14.450174273909985</v>
      </c>
      <c r="O83">
        <v>48.520962659613772</v>
      </c>
      <c r="P83">
        <v>59.94164581016949</v>
      </c>
      <c r="Q83">
        <v>2.6693448211227406</v>
      </c>
      <c r="R83">
        <v>10.368959952240999</v>
      </c>
      <c r="S83">
        <v>6.4516004427390792</v>
      </c>
      <c r="T83">
        <v>0</v>
      </c>
      <c r="U83">
        <v>297.19463880368096</v>
      </c>
      <c r="V83">
        <v>4.4376453775743707</v>
      </c>
      <c r="W83">
        <v>8.5087851924224349</v>
      </c>
      <c r="X83">
        <v>36.088043600929055</v>
      </c>
      <c r="Y83">
        <v>0</v>
      </c>
      <c r="Z83">
        <v>1.5951662279999999</v>
      </c>
      <c r="AA83">
        <v>0</v>
      </c>
      <c r="AB83">
        <v>0</v>
      </c>
      <c r="AC83">
        <v>0</v>
      </c>
      <c r="AD83">
        <v>0</v>
      </c>
      <c r="AE83">
        <v>4.0314012890101329</v>
      </c>
      <c r="AF83">
        <v>0</v>
      </c>
      <c r="AG83">
        <v>0</v>
      </c>
      <c r="AH83">
        <v>4.1699534336008455</v>
      </c>
      <c r="AI83">
        <v>0</v>
      </c>
      <c r="AJ83">
        <v>0</v>
      </c>
      <c r="AK83">
        <v>13.347506666193853</v>
      </c>
      <c r="AL83">
        <v>0.34105306342512909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8.6417037307971007</v>
      </c>
      <c r="AS83">
        <v>1.2176377386262269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739.56659829895204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158.10039938320767</v>
      </c>
      <c r="L84">
        <v>56.159834509220886</v>
      </c>
      <c r="M84">
        <v>0</v>
      </c>
      <c r="N84">
        <v>14.450174273909985</v>
      </c>
      <c r="O84">
        <v>48.520962659613772</v>
      </c>
      <c r="P84">
        <v>59.94164581016949</v>
      </c>
      <c r="Q84">
        <v>2.6693448211227406</v>
      </c>
      <c r="R84">
        <v>10.368959952240999</v>
      </c>
      <c r="S84">
        <v>6.4516004427390792</v>
      </c>
      <c r="T84">
        <v>0</v>
      </c>
      <c r="U84">
        <v>297.19463880368096</v>
      </c>
      <c r="V84">
        <v>4.4376453775743707</v>
      </c>
      <c r="W84">
        <v>8.5087851924224349</v>
      </c>
      <c r="X84">
        <v>36.088043600929055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4.0314012890101329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13.347506666193853</v>
      </c>
      <c r="AL84">
        <v>0.34105306342512909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0.64812783695652176</v>
      </c>
      <c r="AS84">
        <v>1.2176377386262269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722.4777614210434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158.10039938320767</v>
      </c>
      <c r="L85">
        <v>52.829452663061971</v>
      </c>
      <c r="M85">
        <v>0</v>
      </c>
      <c r="N85">
        <v>14.450174273909985</v>
      </c>
      <c r="O85">
        <v>48.520962659613772</v>
      </c>
      <c r="P85">
        <v>59.94164581016949</v>
      </c>
      <c r="Q85">
        <v>2.6693448211227406</v>
      </c>
      <c r="R85">
        <v>10.368959952240999</v>
      </c>
      <c r="S85">
        <v>6.4516004427390792</v>
      </c>
      <c r="T85">
        <v>0</v>
      </c>
      <c r="U85">
        <v>297.19463880368096</v>
      </c>
      <c r="V85">
        <v>4.4376453775743707</v>
      </c>
      <c r="W85">
        <v>8.5087851924224349</v>
      </c>
      <c r="X85">
        <v>36.088043600929055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4.0314012890101329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13.347506666193853</v>
      </c>
      <c r="AL85">
        <v>0.34105306342512909</v>
      </c>
      <c r="AM85">
        <v>0</v>
      </c>
      <c r="AN85">
        <v>0</v>
      </c>
      <c r="AO85">
        <v>0</v>
      </c>
      <c r="AP85">
        <v>1.5665769544165704</v>
      </c>
      <c r="AQ85">
        <v>0</v>
      </c>
      <c r="AR85">
        <v>0.64812783695652176</v>
      </c>
      <c r="AS85">
        <v>1.4809108318465656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720.97722962252124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158.10039938320767</v>
      </c>
      <c r="L86">
        <v>49.490310086467836</v>
      </c>
      <c r="M86">
        <v>0</v>
      </c>
      <c r="N86">
        <v>14.450174273909985</v>
      </c>
      <c r="O86">
        <v>48.520962659613772</v>
      </c>
      <c r="P86">
        <v>59.94164581016949</v>
      </c>
      <c r="Q86">
        <v>2.6693448211227406</v>
      </c>
      <c r="R86">
        <v>10.368959952240999</v>
      </c>
      <c r="S86">
        <v>6.4516004427390792</v>
      </c>
      <c r="T86">
        <v>0</v>
      </c>
      <c r="U86">
        <v>297.19463880368096</v>
      </c>
      <c r="V86">
        <v>4.4376453775743707</v>
      </c>
      <c r="W86">
        <v>8.5087851924224349</v>
      </c>
      <c r="X86">
        <v>36.088043600929055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4.0314012890101329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13.347506666193853</v>
      </c>
      <c r="AL86">
        <v>0.34105306342512909</v>
      </c>
      <c r="AM86">
        <v>0</v>
      </c>
      <c r="AN86">
        <v>0</v>
      </c>
      <c r="AO86">
        <v>0</v>
      </c>
      <c r="AP86">
        <v>1.5665769544165704</v>
      </c>
      <c r="AQ86">
        <v>0</v>
      </c>
      <c r="AR86">
        <v>0.64812783695652176</v>
      </c>
      <c r="AS86">
        <v>1.4809108318465656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717.63808704592725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107.28856069560055</v>
      </c>
      <c r="L87">
        <v>20.530237281662579</v>
      </c>
      <c r="M87">
        <v>0</v>
      </c>
      <c r="N87">
        <v>14.450174273909985</v>
      </c>
      <c r="O87">
        <v>48.520962659613772</v>
      </c>
      <c r="P87">
        <v>59.94164581016949</v>
      </c>
      <c r="Q87">
        <v>2.36926007480315</v>
      </c>
      <c r="R87">
        <v>10.368959952240999</v>
      </c>
      <c r="S87">
        <v>2.8907283122905025</v>
      </c>
      <c r="T87">
        <v>0</v>
      </c>
      <c r="U87">
        <v>297.19463880368096</v>
      </c>
      <c r="V87">
        <v>4.4376453775743707</v>
      </c>
      <c r="W87">
        <v>8.5087851924224349</v>
      </c>
      <c r="X87">
        <v>36.088043600929055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4.0314012890101329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13.347506666193853</v>
      </c>
      <c r="AL87">
        <v>0.34105306342512909</v>
      </c>
      <c r="AM87">
        <v>0</v>
      </c>
      <c r="AN87">
        <v>0</v>
      </c>
      <c r="AO87">
        <v>0</v>
      </c>
      <c r="AP87">
        <v>1.5665769544165704</v>
      </c>
      <c r="AQ87">
        <v>0</v>
      </c>
      <c r="AR87">
        <v>0.64812783695652176</v>
      </c>
      <c r="AS87">
        <v>1.4809108318465656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634.00521867674661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74.207809145301255</v>
      </c>
      <c r="L88">
        <v>20.229464883502008</v>
      </c>
      <c r="M88">
        <v>0</v>
      </c>
      <c r="N88">
        <v>14.450174273909985</v>
      </c>
      <c r="O88">
        <v>48.520962659613772</v>
      </c>
      <c r="P88">
        <v>59.94164581016949</v>
      </c>
      <c r="Q88">
        <v>1.3801074503816793</v>
      </c>
      <c r="R88">
        <v>10.368959952240999</v>
      </c>
      <c r="S88">
        <v>2.7813392130410346</v>
      </c>
      <c r="T88">
        <v>0</v>
      </c>
      <c r="U88">
        <v>297.19463880368096</v>
      </c>
      <c r="V88">
        <v>4.4376453775743707</v>
      </c>
      <c r="W88">
        <v>8.5087851924224349</v>
      </c>
      <c r="X88">
        <v>36.088043600929055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4.0314012890101329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13.347506666193853</v>
      </c>
      <c r="AL88">
        <v>0.34105306342512909</v>
      </c>
      <c r="AM88">
        <v>0</v>
      </c>
      <c r="AN88">
        <v>0</v>
      </c>
      <c r="AO88">
        <v>0</v>
      </c>
      <c r="AP88">
        <v>1.5665769544165704</v>
      </c>
      <c r="AQ88">
        <v>0</v>
      </c>
      <c r="AR88">
        <v>0.64812783695652176</v>
      </c>
      <c r="AS88">
        <v>1.4809108318465656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599.52515300461585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74.207809145301255</v>
      </c>
      <c r="L89">
        <v>20.22942275415593</v>
      </c>
      <c r="M89">
        <v>0</v>
      </c>
      <c r="N89">
        <v>14.450174273909985</v>
      </c>
      <c r="O89">
        <v>48.520962659613772</v>
      </c>
      <c r="P89">
        <v>59.94164581016949</v>
      </c>
      <c r="Q89">
        <v>0.92095736817102147</v>
      </c>
      <c r="R89">
        <v>4.849227005725834</v>
      </c>
      <c r="S89">
        <v>2.7813392130410346</v>
      </c>
      <c r="T89">
        <v>0</v>
      </c>
      <c r="U89">
        <v>297.19463880368096</v>
      </c>
      <c r="V89">
        <v>4.4378933761467882</v>
      </c>
      <c r="W89">
        <v>8.5087851924224349</v>
      </c>
      <c r="X89">
        <v>36.088043600929055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4.0314012890101329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13.347506666193853</v>
      </c>
      <c r="AL89">
        <v>0.34105306342512909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0.75614914311594206</v>
      </c>
      <c r="AS89">
        <v>1.2176377386262269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591.82464710363888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74.207809145301255</v>
      </c>
      <c r="L90">
        <v>20.22942275415593</v>
      </c>
      <c r="M90">
        <v>0</v>
      </c>
      <c r="N90">
        <v>14.450174273909985</v>
      </c>
      <c r="O90">
        <v>48.520962659613772</v>
      </c>
      <c r="P90">
        <v>59.94164581016949</v>
      </c>
      <c r="Q90">
        <v>0.92095736817102147</v>
      </c>
      <c r="R90">
        <v>4.8196579091217364</v>
      </c>
      <c r="S90">
        <v>2.7813392130410346</v>
      </c>
      <c r="T90">
        <v>0</v>
      </c>
      <c r="U90">
        <v>297.19463880368096</v>
      </c>
      <c r="V90">
        <v>4.4378933761467882</v>
      </c>
      <c r="W90">
        <v>8.5087851924224349</v>
      </c>
      <c r="X90">
        <v>36.088043600929055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4.0314012890101329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13.347506666193853</v>
      </c>
      <c r="AL90">
        <v>0.34105306342512909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0.75614914311594206</v>
      </c>
      <c r="AS90">
        <v>1.2176377386262269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591.7950780070347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74.207809145301255</v>
      </c>
      <c r="L91">
        <v>20.22942275415593</v>
      </c>
      <c r="M91">
        <v>0</v>
      </c>
      <c r="N91">
        <v>14.450174273909985</v>
      </c>
      <c r="O91">
        <v>48.520962659613772</v>
      </c>
      <c r="P91">
        <v>59.94164581016949</v>
      </c>
      <c r="Q91">
        <v>0.92095736817102147</v>
      </c>
      <c r="R91">
        <v>4.8196579091217364</v>
      </c>
      <c r="S91">
        <v>2.7813392130410346</v>
      </c>
      <c r="T91">
        <v>0</v>
      </c>
      <c r="U91">
        <v>297.19463880368096</v>
      </c>
      <c r="V91">
        <v>4.4378933761467882</v>
      </c>
      <c r="W91">
        <v>8.5087851924224349</v>
      </c>
      <c r="X91">
        <v>36.088043600929055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4.0314012890101329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13.347506666193853</v>
      </c>
      <c r="AL91">
        <v>0.34105306342512909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0.75614914311594206</v>
      </c>
      <c r="AS91">
        <v>1.2176377386262269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591.7950780070347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74.207809145301255</v>
      </c>
      <c r="L92">
        <v>20.22942275415593</v>
      </c>
      <c r="M92">
        <v>0</v>
      </c>
      <c r="N92">
        <v>14.450174273909985</v>
      </c>
      <c r="O92">
        <v>48.520962659613772</v>
      </c>
      <c r="P92">
        <v>59.94164581016949</v>
      </c>
      <c r="Q92">
        <v>0.92095736817102147</v>
      </c>
      <c r="R92">
        <v>4.8196579091217364</v>
      </c>
      <c r="S92">
        <v>2.7813392130410346</v>
      </c>
      <c r="T92">
        <v>0</v>
      </c>
      <c r="U92">
        <v>297.19463880368096</v>
      </c>
      <c r="V92">
        <v>4.4378933761467882</v>
      </c>
      <c r="W92">
        <v>8.5087851924224349</v>
      </c>
      <c r="X92">
        <v>36.088043600929055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4.0314012890101329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13.347506666193853</v>
      </c>
      <c r="AL92">
        <v>0.34105306342512909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0.75614914311594206</v>
      </c>
      <c r="AS92">
        <v>1.2176377386262269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591.7950780070347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74.207809145301255</v>
      </c>
      <c r="L93">
        <v>20.22942275415593</v>
      </c>
      <c r="M93">
        <v>0</v>
      </c>
      <c r="N93">
        <v>14.450174273909985</v>
      </c>
      <c r="O93">
        <v>48.520962659613772</v>
      </c>
      <c r="P93">
        <v>59.94164581016949</v>
      </c>
      <c r="Q93">
        <v>0.92095736817102147</v>
      </c>
      <c r="R93">
        <v>4.8196579091217364</v>
      </c>
      <c r="S93">
        <v>2.7813392130410346</v>
      </c>
      <c r="T93">
        <v>0</v>
      </c>
      <c r="U93">
        <v>297.19463880368096</v>
      </c>
      <c r="V93">
        <v>0</v>
      </c>
      <c r="W93">
        <v>8.5087851924224349</v>
      </c>
      <c r="X93">
        <v>36.088043600929055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13.347506666193853</v>
      </c>
      <c r="AL93">
        <v>0.34105306342512909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0.75614914311594206</v>
      </c>
      <c r="AS93">
        <v>1.4809108318465656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583.5890564350982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74.208165554638484</v>
      </c>
      <c r="L94">
        <v>20.22942275415593</v>
      </c>
      <c r="M94">
        <v>0</v>
      </c>
      <c r="N94">
        <v>14.450174273909985</v>
      </c>
      <c r="O94">
        <v>48.520962659613772</v>
      </c>
      <c r="P94">
        <v>59.94164581016949</v>
      </c>
      <c r="Q94">
        <v>0.92095736817102147</v>
      </c>
      <c r="R94">
        <v>4.8196579091217364</v>
      </c>
      <c r="S94">
        <v>2.7813392130410346</v>
      </c>
      <c r="T94">
        <v>0</v>
      </c>
      <c r="U94">
        <v>297.19463880368096</v>
      </c>
      <c r="V94">
        <v>0</v>
      </c>
      <c r="W94">
        <v>8.5087851924224349</v>
      </c>
      <c r="X94">
        <v>36.088043600929055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13.347506666193853</v>
      </c>
      <c r="AL94">
        <v>0.34105306342512909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8.6417037307971007</v>
      </c>
      <c r="AS94">
        <v>1.4809108318465656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591.4749674321165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74.208676355453704</v>
      </c>
      <c r="L95">
        <v>20.22942275415593</v>
      </c>
      <c r="M95">
        <v>0</v>
      </c>
      <c r="N95">
        <v>14.450174273909985</v>
      </c>
      <c r="O95">
        <v>48.520962659613772</v>
      </c>
      <c r="P95">
        <v>59.94164581016949</v>
      </c>
      <c r="Q95">
        <v>0.92095736817102147</v>
      </c>
      <c r="R95">
        <v>4.8196579091217364</v>
      </c>
      <c r="S95">
        <v>2.7813392130410346</v>
      </c>
      <c r="T95">
        <v>0</v>
      </c>
      <c r="U95">
        <v>297.19463880368096</v>
      </c>
      <c r="V95">
        <v>0</v>
      </c>
      <c r="W95">
        <v>8.5087851924224349</v>
      </c>
      <c r="X95">
        <v>36.088043600929055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13.347506666193853</v>
      </c>
      <c r="AL95">
        <v>0.34105306342512909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8.6417037307971007</v>
      </c>
      <c r="AS95">
        <v>1.4809108318465656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591.47547823293178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74.208223077237093</v>
      </c>
      <c r="L96">
        <v>20.22942275415593</v>
      </c>
      <c r="M96">
        <v>0</v>
      </c>
      <c r="N96">
        <v>14.450174273909985</v>
      </c>
      <c r="O96">
        <v>48.520962659613772</v>
      </c>
      <c r="P96">
        <v>59.94164581016949</v>
      </c>
      <c r="Q96">
        <v>0.92095736817102147</v>
      </c>
      <c r="R96">
        <v>4.8196579091217364</v>
      </c>
      <c r="S96">
        <v>2.7813392130410346</v>
      </c>
      <c r="T96">
        <v>0</v>
      </c>
      <c r="U96">
        <v>297.19463880368096</v>
      </c>
      <c r="V96">
        <v>0</v>
      </c>
      <c r="W96">
        <v>8.5165831945830348</v>
      </c>
      <c r="X96">
        <v>36.088074070922609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13.347506666193853</v>
      </c>
      <c r="AL96">
        <v>1.7052648092082618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0.8101596692028985</v>
      </c>
      <c r="AS96">
        <v>1.3163649580731493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584.85097523728496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74.207457372237471</v>
      </c>
      <c r="L97">
        <v>20.22942275415593</v>
      </c>
      <c r="M97">
        <v>0</v>
      </c>
      <c r="N97">
        <v>14.450174273909985</v>
      </c>
      <c r="O97">
        <v>48.520962659613772</v>
      </c>
      <c r="P97">
        <v>59.94164581016949</v>
      </c>
      <c r="Q97">
        <v>0.92095736817102147</v>
      </c>
      <c r="R97">
        <v>4.8196579091217364</v>
      </c>
      <c r="S97">
        <v>2.7813392130410346</v>
      </c>
      <c r="T97">
        <v>0</v>
      </c>
      <c r="U97">
        <v>297.19463880368096</v>
      </c>
      <c r="V97">
        <v>0</v>
      </c>
      <c r="W97">
        <v>8.5165831945830348</v>
      </c>
      <c r="X97">
        <v>36.088074070922609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13.347506666193853</v>
      </c>
      <c r="AL97">
        <v>13.642118981583478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0.59411705688405791</v>
      </c>
      <c r="AS97">
        <v>1.2176377386262269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596.47229387289474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74.207326675720651</v>
      </c>
      <c r="L98">
        <v>20.22942275415593</v>
      </c>
      <c r="M98">
        <v>0</v>
      </c>
      <c r="N98">
        <v>14.450174273909985</v>
      </c>
      <c r="O98">
        <v>48.520962659613772</v>
      </c>
      <c r="P98">
        <v>59.94164581016949</v>
      </c>
      <c r="Q98">
        <v>0.92095736817102147</v>
      </c>
      <c r="R98">
        <v>4.8196579091217364</v>
      </c>
      <c r="S98">
        <v>2.7813392130410346</v>
      </c>
      <c r="T98">
        <v>0</v>
      </c>
      <c r="U98">
        <v>297.19463880368096</v>
      </c>
      <c r="V98">
        <v>0</v>
      </c>
      <c r="W98">
        <v>8.5165831945830348</v>
      </c>
      <c r="X98">
        <v>36.088074070922609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13.347506666193853</v>
      </c>
      <c r="AL98">
        <v>13.642118981583478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0.59411705688405791</v>
      </c>
      <c r="AS98">
        <v>1.2176377386262269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596.47216317637799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2.7332067938442486</v>
      </c>
      <c r="L99">
        <f t="shared" si="2"/>
        <v>1.0936206529129682</v>
      </c>
      <c r="M99">
        <f t="shared" si="2"/>
        <v>0</v>
      </c>
      <c r="N99">
        <f t="shared" si="2"/>
        <v>0.34680418257384005</v>
      </c>
      <c r="O99">
        <f t="shared" si="2"/>
        <v>0.7900693797916688</v>
      </c>
      <c r="P99">
        <f t="shared" si="2"/>
        <v>1.4385994994440694</v>
      </c>
      <c r="Q99">
        <f t="shared" si="2"/>
        <v>4.878468389865824E-2</v>
      </c>
      <c r="R99">
        <f t="shared" si="2"/>
        <v>0.19050045182088926</v>
      </c>
      <c r="S99">
        <f t="shared" si="2"/>
        <v>0.11510269640254991</v>
      </c>
      <c r="T99">
        <f t="shared" si="2"/>
        <v>0</v>
      </c>
      <c r="U99">
        <f t="shared" si="2"/>
        <v>6.8935933664104123</v>
      </c>
      <c r="V99">
        <f t="shared" si="2"/>
        <v>7.4132160291384697E-2</v>
      </c>
      <c r="W99">
        <f t="shared" si="2"/>
        <v>0.18865064639655144</v>
      </c>
      <c r="X99">
        <f t="shared" si="2"/>
        <v>0.84393370263205181</v>
      </c>
      <c r="Y99">
        <f t="shared" si="2"/>
        <v>0</v>
      </c>
      <c r="Z99">
        <f t="shared" si="2"/>
        <v>1.2497084098999994E-2</v>
      </c>
      <c r="AA99">
        <f t="shared" si="2"/>
        <v>2.0635392048552515E-2</v>
      </c>
      <c r="AB99">
        <f t="shared" si="2"/>
        <v>3.0627844040360098E-2</v>
      </c>
      <c r="AC99">
        <f t="shared" si="2"/>
        <v>2.3692947866499139E-2</v>
      </c>
      <c r="AD99">
        <f t="shared" si="2"/>
        <v>2.458168111742997E-2</v>
      </c>
      <c r="AE99">
        <f t="shared" si="2"/>
        <v>8.0628026923265775E-2</v>
      </c>
      <c r="AF99">
        <f t="shared" si="2"/>
        <v>0</v>
      </c>
      <c r="AG99">
        <f t="shared" si="2"/>
        <v>0</v>
      </c>
      <c r="AH99">
        <f t="shared" si="2"/>
        <v>0.14594836668350047</v>
      </c>
      <c r="AI99">
        <f t="shared" si="2"/>
        <v>6.4659142861351162E-3</v>
      </c>
      <c r="AJ99">
        <f t="shared" si="2"/>
        <v>0</v>
      </c>
      <c r="AK99">
        <f t="shared" si="2"/>
        <v>0.32034015998865273</v>
      </c>
      <c r="AL99">
        <f t="shared" si="2"/>
        <v>5.0816894768244504E-2</v>
      </c>
      <c r="AM99">
        <f t="shared" si="2"/>
        <v>1.1736868684771196E-2</v>
      </c>
      <c r="AN99">
        <f t="shared" si="2"/>
        <v>0</v>
      </c>
      <c r="AO99">
        <f t="shared" si="2"/>
        <v>0</v>
      </c>
      <c r="AP99">
        <f t="shared" si="2"/>
        <v>4.8563881523592378E-3</v>
      </c>
      <c r="AQ99">
        <f t="shared" si="2"/>
        <v>0</v>
      </c>
      <c r="AR99">
        <f t="shared" si="2"/>
        <v>4.6125093412318824E-2</v>
      </c>
      <c r="AS99">
        <f t="shared" si="2"/>
        <v>3.8314451917261322E-2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15.574265330407631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1.9299499026606095</v>
      </c>
      <c r="L3">
        <v>255.07157637193131</v>
      </c>
      <c r="M3">
        <v>27.188527118835346</v>
      </c>
      <c r="N3">
        <v>17.450210455344585</v>
      </c>
      <c r="O3">
        <v>0</v>
      </c>
      <c r="P3">
        <v>37.111018952542373</v>
      </c>
      <c r="Q3">
        <v>2.8864463703703702</v>
      </c>
      <c r="R3">
        <v>5.7809533292608419</v>
      </c>
      <c r="S3">
        <v>3.8514905571293672</v>
      </c>
      <c r="T3">
        <v>0</v>
      </c>
      <c r="U3">
        <v>20.410040619968129</v>
      </c>
      <c r="V3">
        <v>4.42027360444136</v>
      </c>
      <c r="W3">
        <v>4.8180670185317176</v>
      </c>
      <c r="X3">
        <v>14.449228881264386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2.6220396272819473</v>
      </c>
      <c r="AG3">
        <v>0</v>
      </c>
      <c r="AH3">
        <v>0</v>
      </c>
      <c r="AI3">
        <v>0</v>
      </c>
      <c r="AJ3">
        <v>0</v>
      </c>
      <c r="AK3">
        <v>16.122197782033098</v>
      </c>
      <c r="AL3">
        <v>0</v>
      </c>
      <c r="AM3">
        <v>0</v>
      </c>
      <c r="AN3">
        <v>0.79223600000000005</v>
      </c>
      <c r="AO3">
        <v>0</v>
      </c>
      <c r="AP3">
        <v>0</v>
      </c>
      <c r="AQ3">
        <v>0</v>
      </c>
      <c r="AR3">
        <v>0.71764424809782612</v>
      </c>
      <c r="AS3">
        <v>4.9286448996431762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420.55054573933648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1.9299499026606095</v>
      </c>
      <c r="L4">
        <v>306.26149026059494</v>
      </c>
      <c r="M4">
        <v>27.188527118835346</v>
      </c>
      <c r="N4">
        <v>17.450210455344585</v>
      </c>
      <c r="O4">
        <v>0</v>
      </c>
      <c r="P4">
        <v>37.111018952542373</v>
      </c>
      <c r="Q4">
        <v>2.8864463703703702</v>
      </c>
      <c r="R4">
        <v>5.7809533292608419</v>
      </c>
      <c r="S4">
        <v>3.8514905571293672</v>
      </c>
      <c r="T4">
        <v>0</v>
      </c>
      <c r="U4">
        <v>20.410040619968129</v>
      </c>
      <c r="V4">
        <v>0.96059844155844143</v>
      </c>
      <c r="W4">
        <v>4.8137233061224496</v>
      </c>
      <c r="X4">
        <v>14.448781578254509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2.6220396272819473</v>
      </c>
      <c r="AG4">
        <v>0</v>
      </c>
      <c r="AH4">
        <v>0</v>
      </c>
      <c r="AI4">
        <v>0</v>
      </c>
      <c r="AJ4">
        <v>0</v>
      </c>
      <c r="AK4">
        <v>16.122197782033098</v>
      </c>
      <c r="AL4">
        <v>0</v>
      </c>
      <c r="AM4">
        <v>0</v>
      </c>
      <c r="AN4">
        <v>0.79223600000000005</v>
      </c>
      <c r="AO4">
        <v>0</v>
      </c>
      <c r="AP4">
        <v>0</v>
      </c>
      <c r="AQ4">
        <v>0</v>
      </c>
      <c r="AR4">
        <v>0.71764424809782612</v>
      </c>
      <c r="AS4">
        <v>4.9286448996431762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468.27599344969798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1.9299339383784111</v>
      </c>
      <c r="L5">
        <v>306.26149026059494</v>
      </c>
      <c r="M5">
        <v>27.188527118835346</v>
      </c>
      <c r="N5">
        <v>17.450210455344585</v>
      </c>
      <c r="O5">
        <v>0</v>
      </c>
      <c r="P5">
        <v>37.111018952542373</v>
      </c>
      <c r="Q5">
        <v>2.8864463703703702</v>
      </c>
      <c r="R5">
        <v>5.7809533292608419</v>
      </c>
      <c r="S5">
        <v>3.8514905571293672</v>
      </c>
      <c r="T5">
        <v>0</v>
      </c>
      <c r="U5">
        <v>20.410040619968129</v>
      </c>
      <c r="V5">
        <v>0.96059844155844143</v>
      </c>
      <c r="W5">
        <v>4.8676173461823566</v>
      </c>
      <c r="X5">
        <v>11.231852229688453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2.6220396272819473</v>
      </c>
      <c r="AG5">
        <v>0</v>
      </c>
      <c r="AH5">
        <v>0</v>
      </c>
      <c r="AI5">
        <v>0</v>
      </c>
      <c r="AJ5">
        <v>0</v>
      </c>
      <c r="AK5">
        <v>16.122197782033098</v>
      </c>
      <c r="AL5">
        <v>0</v>
      </c>
      <c r="AM5">
        <v>0</v>
      </c>
      <c r="AN5">
        <v>0.79223600000000005</v>
      </c>
      <c r="AO5">
        <v>0</v>
      </c>
      <c r="AP5">
        <v>0</v>
      </c>
      <c r="AQ5">
        <v>0</v>
      </c>
      <c r="AR5">
        <v>0.71764424809782612</v>
      </c>
      <c r="AS5">
        <v>4.9286448996431762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465.1129421769096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1.9299339383784111</v>
      </c>
      <c r="L6">
        <v>306.26149026059494</v>
      </c>
      <c r="M6">
        <v>27.188527118835346</v>
      </c>
      <c r="N6">
        <v>17.450210455344585</v>
      </c>
      <c r="O6">
        <v>0</v>
      </c>
      <c r="P6">
        <v>37.111018952542373</v>
      </c>
      <c r="Q6">
        <v>2.8864463703703702</v>
      </c>
      <c r="R6">
        <v>5.7809533292608419</v>
      </c>
      <c r="S6">
        <v>3.8514905571293672</v>
      </c>
      <c r="T6">
        <v>0</v>
      </c>
      <c r="U6">
        <v>20.410040619968129</v>
      </c>
      <c r="V6">
        <v>0.96059844155844143</v>
      </c>
      <c r="W6">
        <v>4.8676173461823566</v>
      </c>
      <c r="X6">
        <v>11.428723780607248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2.6220396272819473</v>
      </c>
      <c r="AG6">
        <v>0</v>
      </c>
      <c r="AH6">
        <v>0</v>
      </c>
      <c r="AI6">
        <v>0</v>
      </c>
      <c r="AJ6">
        <v>0</v>
      </c>
      <c r="AK6">
        <v>16.122197782033098</v>
      </c>
      <c r="AL6">
        <v>0</v>
      </c>
      <c r="AM6">
        <v>0</v>
      </c>
      <c r="AN6">
        <v>0.79223600000000005</v>
      </c>
      <c r="AO6">
        <v>0</v>
      </c>
      <c r="AP6">
        <v>0</v>
      </c>
      <c r="AQ6">
        <v>0</v>
      </c>
      <c r="AR6">
        <v>1.1417067722826086</v>
      </c>
      <c r="AS6">
        <v>4.9286448996431762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465.73387625201315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1.9299339383784111</v>
      </c>
      <c r="L7">
        <v>306.26149026059494</v>
      </c>
      <c r="M7">
        <v>27.188527118835346</v>
      </c>
      <c r="N7">
        <v>17.450210455344585</v>
      </c>
      <c r="O7">
        <v>0</v>
      </c>
      <c r="P7">
        <v>37.111018952542373</v>
      </c>
      <c r="Q7">
        <v>2.8867299669876205</v>
      </c>
      <c r="R7">
        <v>5.229685628415301</v>
      </c>
      <c r="S7">
        <v>3.5560615384615386</v>
      </c>
      <c r="T7">
        <v>0</v>
      </c>
      <c r="U7">
        <v>20.410040619968129</v>
      </c>
      <c r="V7">
        <v>0.96059844155844143</v>
      </c>
      <c r="W7">
        <v>4.8160049962546809</v>
      </c>
      <c r="X7">
        <v>14.45034624600639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2.6220396272819473</v>
      </c>
      <c r="AG7">
        <v>0</v>
      </c>
      <c r="AH7">
        <v>0</v>
      </c>
      <c r="AI7">
        <v>0</v>
      </c>
      <c r="AJ7">
        <v>0</v>
      </c>
      <c r="AK7">
        <v>16.122197782033098</v>
      </c>
      <c r="AL7">
        <v>0</v>
      </c>
      <c r="AM7">
        <v>0</v>
      </c>
      <c r="AN7">
        <v>0.79223600000000005</v>
      </c>
      <c r="AO7">
        <v>0</v>
      </c>
      <c r="AP7">
        <v>0</v>
      </c>
      <c r="AQ7">
        <v>0</v>
      </c>
      <c r="AR7">
        <v>10.438463101358696</v>
      </c>
      <c r="AS7">
        <v>4.9286448996431762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477.15422957366468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1.9299339383784111</v>
      </c>
      <c r="L8">
        <v>306.26149026059494</v>
      </c>
      <c r="M8">
        <v>27.188527118835346</v>
      </c>
      <c r="N8">
        <v>17.450210455344585</v>
      </c>
      <c r="O8">
        <v>0</v>
      </c>
      <c r="P8">
        <v>37.111018952542373</v>
      </c>
      <c r="Q8">
        <v>2.8867299669876205</v>
      </c>
      <c r="R8">
        <v>5.229685628415301</v>
      </c>
      <c r="S8">
        <v>3.5560615384615386</v>
      </c>
      <c r="T8">
        <v>0</v>
      </c>
      <c r="U8">
        <v>20.410040619968129</v>
      </c>
      <c r="V8">
        <v>0.96059844155844143</v>
      </c>
      <c r="W8">
        <v>4.8160049962546809</v>
      </c>
      <c r="X8">
        <v>14.44899982695968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2.6220396272819473</v>
      </c>
      <c r="AG8">
        <v>0</v>
      </c>
      <c r="AH8">
        <v>0</v>
      </c>
      <c r="AI8">
        <v>0</v>
      </c>
      <c r="AJ8">
        <v>0</v>
      </c>
      <c r="AK8">
        <v>16.122197782033098</v>
      </c>
      <c r="AL8">
        <v>0</v>
      </c>
      <c r="AM8">
        <v>0</v>
      </c>
      <c r="AN8">
        <v>0.79223600000000005</v>
      </c>
      <c r="AO8">
        <v>0</v>
      </c>
      <c r="AP8">
        <v>0</v>
      </c>
      <c r="AQ8">
        <v>0</v>
      </c>
      <c r="AR8">
        <v>10.438463101358696</v>
      </c>
      <c r="AS8">
        <v>4.9286448996431762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477.15288315461794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1.9299339383784111</v>
      </c>
      <c r="L9">
        <v>306.26149026059494</v>
      </c>
      <c r="M9">
        <v>27.188527118835346</v>
      </c>
      <c r="N9">
        <v>17.450210455344585</v>
      </c>
      <c r="O9">
        <v>0</v>
      </c>
      <c r="P9">
        <v>37.111018952542373</v>
      </c>
      <c r="Q9">
        <v>2.8867299669876205</v>
      </c>
      <c r="R9">
        <v>6.7394274657857487</v>
      </c>
      <c r="S9">
        <v>4.8147850037119522</v>
      </c>
      <c r="T9">
        <v>0</v>
      </c>
      <c r="U9">
        <v>20.410040619968129</v>
      </c>
      <c r="V9">
        <v>0.96059844155844143</v>
      </c>
      <c r="W9">
        <v>4.8160049962546809</v>
      </c>
      <c r="X9">
        <v>14.449484968231829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2.6220396272819473</v>
      </c>
      <c r="AG9">
        <v>0</v>
      </c>
      <c r="AH9">
        <v>0</v>
      </c>
      <c r="AI9">
        <v>0</v>
      </c>
      <c r="AJ9">
        <v>0</v>
      </c>
      <c r="AK9">
        <v>16.122197782033098</v>
      </c>
      <c r="AL9">
        <v>0</v>
      </c>
      <c r="AM9">
        <v>0</v>
      </c>
      <c r="AN9">
        <v>0.79223600000000005</v>
      </c>
      <c r="AO9">
        <v>0</v>
      </c>
      <c r="AP9">
        <v>0</v>
      </c>
      <c r="AQ9">
        <v>0</v>
      </c>
      <c r="AR9">
        <v>1.1417067722826086</v>
      </c>
      <c r="AS9">
        <v>1.3911496661462983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467.08758203593794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1.9299339383784111</v>
      </c>
      <c r="L10">
        <v>306.26149026059494</v>
      </c>
      <c r="M10">
        <v>27.188527118835346</v>
      </c>
      <c r="N10">
        <v>17.450210455344585</v>
      </c>
      <c r="O10">
        <v>0</v>
      </c>
      <c r="P10">
        <v>37.111018952542373</v>
      </c>
      <c r="Q10">
        <v>2.8867299669876205</v>
      </c>
      <c r="R10">
        <v>6.7394274657857487</v>
      </c>
      <c r="S10">
        <v>4.8147850037119522</v>
      </c>
      <c r="T10">
        <v>0</v>
      </c>
      <c r="U10">
        <v>20.410040619968129</v>
      </c>
      <c r="V10">
        <v>0.96059844155844143</v>
      </c>
      <c r="W10">
        <v>4.8160049962546809</v>
      </c>
      <c r="X10">
        <v>14.449162189828076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2.6220396272819473</v>
      </c>
      <c r="AG10">
        <v>0</v>
      </c>
      <c r="AH10">
        <v>0</v>
      </c>
      <c r="AI10">
        <v>0</v>
      </c>
      <c r="AJ10">
        <v>0</v>
      </c>
      <c r="AK10">
        <v>16.122197782033098</v>
      </c>
      <c r="AL10">
        <v>0</v>
      </c>
      <c r="AM10">
        <v>0</v>
      </c>
      <c r="AN10">
        <v>0.79223600000000005</v>
      </c>
      <c r="AO10">
        <v>0</v>
      </c>
      <c r="AP10">
        <v>0</v>
      </c>
      <c r="AQ10">
        <v>0</v>
      </c>
      <c r="AR10">
        <v>0.71764424809782612</v>
      </c>
      <c r="AS10">
        <v>1.3911496661462983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466.66319673334942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1.9300243913472757</v>
      </c>
      <c r="L11">
        <v>306.26149026059494</v>
      </c>
      <c r="M11">
        <v>27.188527118835346</v>
      </c>
      <c r="N11">
        <v>17.450210455344585</v>
      </c>
      <c r="O11">
        <v>0</v>
      </c>
      <c r="P11">
        <v>37.111018952542373</v>
      </c>
      <c r="Q11">
        <v>2.8867299669876205</v>
      </c>
      <c r="R11">
        <v>6.7394274657857487</v>
      </c>
      <c r="S11">
        <v>4.8147850037119522</v>
      </c>
      <c r="T11">
        <v>0</v>
      </c>
      <c r="U11">
        <v>20.410040619968129</v>
      </c>
      <c r="V11">
        <v>0.96059844155844143</v>
      </c>
      <c r="W11">
        <v>4.8137233061224496</v>
      </c>
      <c r="X11">
        <v>14.449162189828076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2.6220396272819473</v>
      </c>
      <c r="AG11">
        <v>0</v>
      </c>
      <c r="AH11">
        <v>0</v>
      </c>
      <c r="AI11">
        <v>0</v>
      </c>
      <c r="AJ11">
        <v>0</v>
      </c>
      <c r="AK11">
        <v>16.122197782033098</v>
      </c>
      <c r="AL11">
        <v>0</v>
      </c>
      <c r="AM11">
        <v>0</v>
      </c>
      <c r="AN11">
        <v>0.79223600000000005</v>
      </c>
      <c r="AO11">
        <v>0</v>
      </c>
      <c r="AP11">
        <v>0</v>
      </c>
      <c r="AQ11">
        <v>0</v>
      </c>
      <c r="AR11">
        <v>0.71764424809782612</v>
      </c>
      <c r="AS11">
        <v>1.3911496661462983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466.66100549618608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1.9300243913472757</v>
      </c>
      <c r="L12">
        <v>306.26149026059494</v>
      </c>
      <c r="M12">
        <v>27.188527118835346</v>
      </c>
      <c r="N12">
        <v>17.450210455344585</v>
      </c>
      <c r="O12">
        <v>0</v>
      </c>
      <c r="P12">
        <v>37.111018952542373</v>
      </c>
      <c r="Q12">
        <v>2.8867299669876205</v>
      </c>
      <c r="R12">
        <v>6.7394274657857487</v>
      </c>
      <c r="S12">
        <v>4.8147850037119522</v>
      </c>
      <c r="T12">
        <v>0</v>
      </c>
      <c r="U12">
        <v>20.410040619968129</v>
      </c>
      <c r="V12">
        <v>0.96059844155844143</v>
      </c>
      <c r="W12">
        <v>4.8137233061224496</v>
      </c>
      <c r="X12">
        <v>14.449162189828076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2.6220396272819473</v>
      </c>
      <c r="AG12">
        <v>0</v>
      </c>
      <c r="AH12">
        <v>0</v>
      </c>
      <c r="AI12">
        <v>0</v>
      </c>
      <c r="AJ12">
        <v>0</v>
      </c>
      <c r="AK12">
        <v>16.122197782033098</v>
      </c>
      <c r="AL12">
        <v>0</v>
      </c>
      <c r="AM12">
        <v>0</v>
      </c>
      <c r="AN12">
        <v>0.79223600000000005</v>
      </c>
      <c r="AO12">
        <v>0</v>
      </c>
      <c r="AP12">
        <v>0</v>
      </c>
      <c r="AQ12">
        <v>0</v>
      </c>
      <c r="AR12">
        <v>0.71764424809782612</v>
      </c>
      <c r="AS12">
        <v>1.3911496661462983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466.66100549618608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1.9299339383784111</v>
      </c>
      <c r="L13">
        <v>306.26149026059494</v>
      </c>
      <c r="M13">
        <v>27.188527118835346</v>
      </c>
      <c r="N13">
        <v>17.450210455344585</v>
      </c>
      <c r="O13">
        <v>0</v>
      </c>
      <c r="P13">
        <v>37.111018952542373</v>
      </c>
      <c r="Q13">
        <v>2.8867299669876205</v>
      </c>
      <c r="R13">
        <v>6.7394274657857487</v>
      </c>
      <c r="S13">
        <v>4.8147850037119522</v>
      </c>
      <c r="T13">
        <v>0</v>
      </c>
      <c r="U13">
        <v>20.410040619968129</v>
      </c>
      <c r="V13">
        <v>0.96059844155844143</v>
      </c>
      <c r="W13">
        <v>4.8137233061224496</v>
      </c>
      <c r="X13">
        <v>14.449162189828076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2.6220396272819473</v>
      </c>
      <c r="AG13">
        <v>0</v>
      </c>
      <c r="AH13">
        <v>0</v>
      </c>
      <c r="AI13">
        <v>0</v>
      </c>
      <c r="AJ13">
        <v>0</v>
      </c>
      <c r="AK13">
        <v>16.122197782033098</v>
      </c>
      <c r="AL13">
        <v>0</v>
      </c>
      <c r="AM13">
        <v>0</v>
      </c>
      <c r="AN13">
        <v>0.79223600000000005</v>
      </c>
      <c r="AO13">
        <v>0</v>
      </c>
      <c r="AP13">
        <v>0</v>
      </c>
      <c r="AQ13">
        <v>0</v>
      </c>
      <c r="AR13">
        <v>0.71764424809782612</v>
      </c>
      <c r="AS13">
        <v>1.4308970449003868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466.70066242197129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1.9299339383784111</v>
      </c>
      <c r="L14">
        <v>306.26149026059494</v>
      </c>
      <c r="M14">
        <v>27.188527118835346</v>
      </c>
      <c r="N14">
        <v>17.450210455344585</v>
      </c>
      <c r="O14">
        <v>0</v>
      </c>
      <c r="P14">
        <v>37.111018952542373</v>
      </c>
      <c r="Q14">
        <v>2.8867299669876205</v>
      </c>
      <c r="R14">
        <v>6.7394274657857487</v>
      </c>
      <c r="S14">
        <v>4.8147850037119522</v>
      </c>
      <c r="T14">
        <v>0</v>
      </c>
      <c r="U14">
        <v>20.410040619968129</v>
      </c>
      <c r="V14">
        <v>0.96059844155844143</v>
      </c>
      <c r="W14">
        <v>4.8160049962546809</v>
      </c>
      <c r="X14">
        <v>14.449162189828076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2.6220396272819473</v>
      </c>
      <c r="AG14">
        <v>0</v>
      </c>
      <c r="AH14">
        <v>0</v>
      </c>
      <c r="AI14">
        <v>0</v>
      </c>
      <c r="AJ14">
        <v>0</v>
      </c>
      <c r="AK14">
        <v>16.122197782033098</v>
      </c>
      <c r="AL14">
        <v>0</v>
      </c>
      <c r="AM14">
        <v>0</v>
      </c>
      <c r="AN14">
        <v>0.79223600000000005</v>
      </c>
      <c r="AO14">
        <v>0</v>
      </c>
      <c r="AP14">
        <v>0</v>
      </c>
      <c r="AQ14">
        <v>0</v>
      </c>
      <c r="AR14">
        <v>0.71764424809782612</v>
      </c>
      <c r="AS14">
        <v>1.4308970449003868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466.70294411210352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1.9299339383784111</v>
      </c>
      <c r="L15">
        <v>306.26149026059494</v>
      </c>
      <c r="M15">
        <v>27.188527118835346</v>
      </c>
      <c r="N15">
        <v>17.450210455344585</v>
      </c>
      <c r="O15">
        <v>0</v>
      </c>
      <c r="P15">
        <v>37.111018952542373</v>
      </c>
      <c r="Q15">
        <v>2.8867299669876205</v>
      </c>
      <c r="R15">
        <v>6.7394274657857487</v>
      </c>
      <c r="S15">
        <v>4.8147850037119522</v>
      </c>
      <c r="T15">
        <v>0</v>
      </c>
      <c r="U15">
        <v>20.410040619968129</v>
      </c>
      <c r="V15">
        <v>0.96059844155844143</v>
      </c>
      <c r="W15">
        <v>4.8160049962546809</v>
      </c>
      <c r="X15">
        <v>14.449484968231829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1.893695405679513</v>
      </c>
      <c r="AG15">
        <v>0</v>
      </c>
      <c r="AH15">
        <v>0</v>
      </c>
      <c r="AI15">
        <v>0</v>
      </c>
      <c r="AJ15">
        <v>0</v>
      </c>
      <c r="AK15">
        <v>16.122197782033098</v>
      </c>
      <c r="AL15">
        <v>0</v>
      </c>
      <c r="AM15">
        <v>0</v>
      </c>
      <c r="AN15">
        <v>0.79223600000000005</v>
      </c>
      <c r="AO15">
        <v>0</v>
      </c>
      <c r="AP15">
        <v>0</v>
      </c>
      <c r="AQ15">
        <v>0</v>
      </c>
      <c r="AR15">
        <v>0.71764424809782612</v>
      </c>
      <c r="AS15">
        <v>1.4308970449003868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465.97492266890487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1.9299339383784111</v>
      </c>
      <c r="L16">
        <v>306.26149026059494</v>
      </c>
      <c r="M16">
        <v>27.188527118835346</v>
      </c>
      <c r="N16">
        <v>17.450210455344585</v>
      </c>
      <c r="O16">
        <v>0</v>
      </c>
      <c r="P16">
        <v>37.111018952542373</v>
      </c>
      <c r="Q16">
        <v>2.8867299669876205</v>
      </c>
      <c r="R16">
        <v>6.7394274657857487</v>
      </c>
      <c r="S16">
        <v>4.8147850037119522</v>
      </c>
      <c r="T16">
        <v>0</v>
      </c>
      <c r="U16">
        <v>20.410040619968129</v>
      </c>
      <c r="V16">
        <v>0.96059844155844143</v>
      </c>
      <c r="W16">
        <v>4.8160049962546809</v>
      </c>
      <c r="X16">
        <v>14.449484968231829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1.893695405679513</v>
      </c>
      <c r="AG16">
        <v>0</v>
      </c>
      <c r="AH16">
        <v>0</v>
      </c>
      <c r="AI16">
        <v>0</v>
      </c>
      <c r="AJ16">
        <v>0</v>
      </c>
      <c r="AK16">
        <v>16.122197782033098</v>
      </c>
      <c r="AL16">
        <v>0</v>
      </c>
      <c r="AM16">
        <v>0</v>
      </c>
      <c r="AN16">
        <v>0.79223600000000005</v>
      </c>
      <c r="AO16">
        <v>0</v>
      </c>
      <c r="AP16">
        <v>0</v>
      </c>
      <c r="AQ16">
        <v>0</v>
      </c>
      <c r="AR16">
        <v>0.71764424809782612</v>
      </c>
      <c r="AS16">
        <v>1.4308970449003868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465.97492266890487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1.9299499026606095</v>
      </c>
      <c r="L17">
        <v>306.26276219050402</v>
      </c>
      <c r="M17">
        <v>27.188527118835346</v>
      </c>
      <c r="N17">
        <v>17.450210455344585</v>
      </c>
      <c r="O17">
        <v>0</v>
      </c>
      <c r="P17">
        <v>37.111018952542373</v>
      </c>
      <c r="Q17">
        <v>2.8880257033426187</v>
      </c>
      <c r="R17">
        <v>6.7396457551410807</v>
      </c>
      <c r="S17">
        <v>4.8201489488721805</v>
      </c>
      <c r="T17">
        <v>0</v>
      </c>
      <c r="U17">
        <v>20.410040619968129</v>
      </c>
      <c r="V17">
        <v>0.95909350400000004</v>
      </c>
      <c r="W17">
        <v>4.8183812558845869</v>
      </c>
      <c r="X17">
        <v>14.448869268254462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1.893695405679513</v>
      </c>
      <c r="AG17">
        <v>0</v>
      </c>
      <c r="AH17">
        <v>0</v>
      </c>
      <c r="AI17">
        <v>0</v>
      </c>
      <c r="AJ17">
        <v>0</v>
      </c>
      <c r="AK17">
        <v>16.122197782033098</v>
      </c>
      <c r="AL17">
        <v>0</v>
      </c>
      <c r="AM17">
        <v>0</v>
      </c>
      <c r="AN17">
        <v>0.79223600000000005</v>
      </c>
      <c r="AO17">
        <v>0</v>
      </c>
      <c r="AP17">
        <v>0</v>
      </c>
      <c r="AQ17">
        <v>0</v>
      </c>
      <c r="AR17">
        <v>0.71764424809782612</v>
      </c>
      <c r="AS17">
        <v>1.4308970449003868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465.98334415606081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1.9299499026606095</v>
      </c>
      <c r="L18">
        <v>306.26276219050402</v>
      </c>
      <c r="M18">
        <v>27.188527118835346</v>
      </c>
      <c r="N18">
        <v>17.450210455344585</v>
      </c>
      <c r="O18">
        <v>0</v>
      </c>
      <c r="P18">
        <v>37.111018952542373</v>
      </c>
      <c r="Q18">
        <v>2.8880257033426187</v>
      </c>
      <c r="R18">
        <v>6.7396457551410807</v>
      </c>
      <c r="S18">
        <v>4.8201489488721805</v>
      </c>
      <c r="T18">
        <v>0</v>
      </c>
      <c r="U18">
        <v>20.410040619968129</v>
      </c>
      <c r="V18">
        <v>0.95909350400000004</v>
      </c>
      <c r="W18">
        <v>4.8183812558845869</v>
      </c>
      <c r="X18">
        <v>14.449624918883842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1.893695405679513</v>
      </c>
      <c r="AG18">
        <v>0</v>
      </c>
      <c r="AH18">
        <v>0</v>
      </c>
      <c r="AI18">
        <v>0</v>
      </c>
      <c r="AJ18">
        <v>0</v>
      </c>
      <c r="AK18">
        <v>16.122197782033098</v>
      </c>
      <c r="AL18">
        <v>0</v>
      </c>
      <c r="AM18">
        <v>0</v>
      </c>
      <c r="AN18">
        <v>0.79223600000000005</v>
      </c>
      <c r="AO18">
        <v>0</v>
      </c>
      <c r="AP18">
        <v>0</v>
      </c>
      <c r="AQ18">
        <v>0</v>
      </c>
      <c r="AR18">
        <v>0.71764424809782612</v>
      </c>
      <c r="AS18">
        <v>1.4308970449003868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465.98409980669021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1.9299499026606095</v>
      </c>
      <c r="L19">
        <v>306.26276219050402</v>
      </c>
      <c r="M19">
        <v>27.188527118835346</v>
      </c>
      <c r="N19">
        <v>17.450210455344585</v>
      </c>
      <c r="O19">
        <v>0</v>
      </c>
      <c r="P19">
        <v>37.111018952542373</v>
      </c>
      <c r="Q19">
        <v>2.8880257033426187</v>
      </c>
      <c r="R19">
        <v>6.7396457551410807</v>
      </c>
      <c r="S19">
        <v>4.8201489488721805</v>
      </c>
      <c r="T19">
        <v>0</v>
      </c>
      <c r="U19">
        <v>20.410040619968129</v>
      </c>
      <c r="V19">
        <v>0.95909350400000004</v>
      </c>
      <c r="W19">
        <v>4.8183812558845869</v>
      </c>
      <c r="X19">
        <v>14.449624918883842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1.893695405679513</v>
      </c>
      <c r="AG19">
        <v>0</v>
      </c>
      <c r="AH19">
        <v>0</v>
      </c>
      <c r="AI19">
        <v>0</v>
      </c>
      <c r="AJ19">
        <v>0</v>
      </c>
      <c r="AK19">
        <v>16.122197782033098</v>
      </c>
      <c r="AL19">
        <v>0</v>
      </c>
      <c r="AM19">
        <v>0</v>
      </c>
      <c r="AN19">
        <v>0.79223600000000005</v>
      </c>
      <c r="AO19">
        <v>0</v>
      </c>
      <c r="AP19">
        <v>0</v>
      </c>
      <c r="AQ19">
        <v>0</v>
      </c>
      <c r="AR19">
        <v>0.71764424809782612</v>
      </c>
      <c r="AS19">
        <v>1.4706441168599469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466.02384687864975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1.9299499026606095</v>
      </c>
      <c r="L20">
        <v>306.26276219050402</v>
      </c>
      <c r="M20">
        <v>27.188527118835346</v>
      </c>
      <c r="N20">
        <v>17.450210455344585</v>
      </c>
      <c r="O20">
        <v>0</v>
      </c>
      <c r="P20">
        <v>37.111018952542373</v>
      </c>
      <c r="Q20">
        <v>2.8880257033426187</v>
      </c>
      <c r="R20">
        <v>6.7396457551410807</v>
      </c>
      <c r="S20">
        <v>4.8201489488721805</v>
      </c>
      <c r="T20">
        <v>0</v>
      </c>
      <c r="U20">
        <v>20.410040619968129</v>
      </c>
      <c r="V20">
        <v>0.95909350400000004</v>
      </c>
      <c r="W20">
        <v>4.8183812558845869</v>
      </c>
      <c r="X20">
        <v>14.449217244103373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1.893695405679513</v>
      </c>
      <c r="AG20">
        <v>0</v>
      </c>
      <c r="AH20">
        <v>0</v>
      </c>
      <c r="AI20">
        <v>0</v>
      </c>
      <c r="AJ20">
        <v>0</v>
      </c>
      <c r="AK20">
        <v>16.122197782033098</v>
      </c>
      <c r="AL20">
        <v>0</v>
      </c>
      <c r="AM20">
        <v>0</v>
      </c>
      <c r="AN20">
        <v>0.79223600000000005</v>
      </c>
      <c r="AO20">
        <v>0</v>
      </c>
      <c r="AP20">
        <v>0</v>
      </c>
      <c r="AQ20">
        <v>4.3563131206349199</v>
      </c>
      <c r="AR20">
        <v>0.71764424809782612</v>
      </c>
      <c r="AS20">
        <v>1.4706441168599469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470.37975232450418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1.9300161879971078</v>
      </c>
      <c r="L21">
        <v>306.26276219050402</v>
      </c>
      <c r="M21">
        <v>27.188527118835346</v>
      </c>
      <c r="N21">
        <v>17.450210455344585</v>
      </c>
      <c r="O21">
        <v>0</v>
      </c>
      <c r="P21">
        <v>37.111018952542373</v>
      </c>
      <c r="Q21">
        <v>2.8880257033426187</v>
      </c>
      <c r="R21">
        <v>6.7396457551410807</v>
      </c>
      <c r="S21">
        <v>4.8201489488721805</v>
      </c>
      <c r="T21">
        <v>0</v>
      </c>
      <c r="U21">
        <v>20.410040619968129</v>
      </c>
      <c r="V21">
        <v>0.95909350400000004</v>
      </c>
      <c r="W21">
        <v>4.8180670185317176</v>
      </c>
      <c r="X21">
        <v>14.309619056872037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4.8688540882307096</v>
      </c>
      <c r="AF21">
        <v>1.893695405679513</v>
      </c>
      <c r="AG21">
        <v>0</v>
      </c>
      <c r="AH21">
        <v>0</v>
      </c>
      <c r="AI21">
        <v>0</v>
      </c>
      <c r="AJ21">
        <v>0</v>
      </c>
      <c r="AK21">
        <v>16.122197782033098</v>
      </c>
      <c r="AL21">
        <v>0</v>
      </c>
      <c r="AM21">
        <v>0</v>
      </c>
      <c r="AN21">
        <v>0.79223600000000005</v>
      </c>
      <c r="AO21">
        <v>0</v>
      </c>
      <c r="AP21">
        <v>1.8925048192212097</v>
      </c>
      <c r="AQ21">
        <v>4.598330550317459</v>
      </c>
      <c r="AR21">
        <v>0.71764424809782612</v>
      </c>
      <c r="AS21">
        <v>1.4706441168599469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477.24328252239098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1.9300161879971078</v>
      </c>
      <c r="L22">
        <v>306.26276219050402</v>
      </c>
      <c r="M22">
        <v>27.188527118835346</v>
      </c>
      <c r="N22">
        <v>17.450210455344585</v>
      </c>
      <c r="O22">
        <v>0</v>
      </c>
      <c r="P22">
        <v>37.111018952542373</v>
      </c>
      <c r="Q22">
        <v>2.8880257033426187</v>
      </c>
      <c r="R22">
        <v>6.7396457551410807</v>
      </c>
      <c r="S22">
        <v>4.8201489488721805</v>
      </c>
      <c r="T22">
        <v>0</v>
      </c>
      <c r="U22">
        <v>20.410040619968129</v>
      </c>
      <c r="V22">
        <v>0.95909350400000004</v>
      </c>
      <c r="W22">
        <v>4.8180670185317176</v>
      </c>
      <c r="X22">
        <v>14.449228881264386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4.8688540882307096</v>
      </c>
      <c r="AF22">
        <v>1.893695405679513</v>
      </c>
      <c r="AG22">
        <v>0</v>
      </c>
      <c r="AH22">
        <v>0</v>
      </c>
      <c r="AI22">
        <v>0</v>
      </c>
      <c r="AJ22">
        <v>0</v>
      </c>
      <c r="AK22">
        <v>16.122197782033098</v>
      </c>
      <c r="AL22">
        <v>0</v>
      </c>
      <c r="AM22">
        <v>0</v>
      </c>
      <c r="AN22">
        <v>0.79223600000000005</v>
      </c>
      <c r="AO22">
        <v>0</v>
      </c>
      <c r="AP22">
        <v>1.8925048192212097</v>
      </c>
      <c r="AQ22">
        <v>9.1966611006349179</v>
      </c>
      <c r="AR22">
        <v>0.71764424809782612</v>
      </c>
      <c r="AS22">
        <v>1.4706441168599469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481.98122289710079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1.9299399366565684</v>
      </c>
      <c r="L23">
        <v>306.26276219050402</v>
      </c>
      <c r="M23">
        <v>27.188527118835346</v>
      </c>
      <c r="N23">
        <v>17.450210455344585</v>
      </c>
      <c r="O23">
        <v>0</v>
      </c>
      <c r="P23">
        <v>37.111018952542373</v>
      </c>
      <c r="Q23">
        <v>2.8880257033426187</v>
      </c>
      <c r="R23">
        <v>6.7396457551410807</v>
      </c>
      <c r="S23">
        <v>4.8201489488721805</v>
      </c>
      <c r="T23">
        <v>0</v>
      </c>
      <c r="U23">
        <v>20.410040619968129</v>
      </c>
      <c r="V23">
        <v>0.62051470017953314</v>
      </c>
      <c r="W23">
        <v>4.8180670185317176</v>
      </c>
      <c r="X23">
        <v>14.449228881264386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4.8688540882307096</v>
      </c>
      <c r="AF23">
        <v>1.893695405679513</v>
      </c>
      <c r="AG23">
        <v>0</v>
      </c>
      <c r="AH23">
        <v>0</v>
      </c>
      <c r="AI23">
        <v>0</v>
      </c>
      <c r="AJ23">
        <v>0</v>
      </c>
      <c r="AK23">
        <v>16.122197782033098</v>
      </c>
      <c r="AL23">
        <v>0</v>
      </c>
      <c r="AM23">
        <v>0</v>
      </c>
      <c r="AN23">
        <v>0.79223600000000005</v>
      </c>
      <c r="AO23">
        <v>0</v>
      </c>
      <c r="AP23">
        <v>1.8925048192212097</v>
      </c>
      <c r="AQ23">
        <v>9.1966611006349179</v>
      </c>
      <c r="AR23">
        <v>0.71764424809782612</v>
      </c>
      <c r="AS23">
        <v>1.4706441168599469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481.64256784193975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1.9299930898675262</v>
      </c>
      <c r="L24">
        <v>306.27133195204129</v>
      </c>
      <c r="M24">
        <v>27.188527118835346</v>
      </c>
      <c r="N24">
        <v>17.450210455344585</v>
      </c>
      <c r="O24">
        <v>0</v>
      </c>
      <c r="P24">
        <v>37.111018952542373</v>
      </c>
      <c r="Q24">
        <v>2.8901182969247086</v>
      </c>
      <c r="R24">
        <v>6.1892979372399441</v>
      </c>
      <c r="S24">
        <v>4.3098551199324326</v>
      </c>
      <c r="T24">
        <v>0</v>
      </c>
      <c r="U24">
        <v>20.410040619968129</v>
      </c>
      <c r="V24">
        <v>0.93049959688995221</v>
      </c>
      <c r="W24">
        <v>4.8180670185317176</v>
      </c>
      <c r="X24">
        <v>14.449228881264386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4.8688540882307096</v>
      </c>
      <c r="AF24">
        <v>1.893695405679513</v>
      </c>
      <c r="AG24">
        <v>0</v>
      </c>
      <c r="AH24">
        <v>5.0367434547201695</v>
      </c>
      <c r="AI24">
        <v>0</v>
      </c>
      <c r="AJ24">
        <v>0</v>
      </c>
      <c r="AK24">
        <v>16.122197782033098</v>
      </c>
      <c r="AL24">
        <v>0</v>
      </c>
      <c r="AM24">
        <v>0</v>
      </c>
      <c r="AN24">
        <v>0.79223600000000005</v>
      </c>
      <c r="AO24">
        <v>0</v>
      </c>
      <c r="AP24">
        <v>1.8925048192212097</v>
      </c>
      <c r="AQ24">
        <v>9.1966611006349179</v>
      </c>
      <c r="AR24">
        <v>0.97860584864130429</v>
      </c>
      <c r="AS24">
        <v>1.7886213061254832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486.51830884466875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1.9299358938028428</v>
      </c>
      <c r="L25">
        <v>306.27133195204129</v>
      </c>
      <c r="M25">
        <v>27.188527118835346</v>
      </c>
      <c r="N25">
        <v>17.450210455344585</v>
      </c>
      <c r="O25">
        <v>0</v>
      </c>
      <c r="P25">
        <v>37.111018952542373</v>
      </c>
      <c r="Q25">
        <v>2.8901182969247086</v>
      </c>
      <c r="R25">
        <v>12.525895507390485</v>
      </c>
      <c r="S25">
        <v>4.820172819969744</v>
      </c>
      <c r="T25">
        <v>0</v>
      </c>
      <c r="U25">
        <v>20.410040619968129</v>
      </c>
      <c r="V25">
        <v>4.9669937460711333</v>
      </c>
      <c r="W25">
        <v>10.288531096360382</v>
      </c>
      <c r="X25">
        <v>43.587637034206075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4.8688540882307096</v>
      </c>
      <c r="AF25">
        <v>1.893695405679513</v>
      </c>
      <c r="AG25">
        <v>0</v>
      </c>
      <c r="AH25">
        <v>10.63312493472017</v>
      </c>
      <c r="AI25">
        <v>0</v>
      </c>
      <c r="AJ25">
        <v>0</v>
      </c>
      <c r="AK25">
        <v>16.122197782033098</v>
      </c>
      <c r="AL25">
        <v>0</v>
      </c>
      <c r="AM25">
        <v>0</v>
      </c>
      <c r="AN25">
        <v>0.79223600000000005</v>
      </c>
      <c r="AO25">
        <v>0</v>
      </c>
      <c r="AP25">
        <v>0</v>
      </c>
      <c r="AQ25">
        <v>13.79499165095238</v>
      </c>
      <c r="AR25">
        <v>10.438463101358696</v>
      </c>
      <c r="AS25">
        <v>1.7886213061254832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549.77259776255721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1.9299637669776444</v>
      </c>
      <c r="L26">
        <v>306.27133195204129</v>
      </c>
      <c r="M26">
        <v>27.188527118835346</v>
      </c>
      <c r="N26">
        <v>17.450210455344585</v>
      </c>
      <c r="O26">
        <v>0</v>
      </c>
      <c r="P26">
        <v>37.111018952542373</v>
      </c>
      <c r="Q26">
        <v>2.8901182969247086</v>
      </c>
      <c r="R26">
        <v>12.525895507390485</v>
      </c>
      <c r="S26">
        <v>4.820172819969744</v>
      </c>
      <c r="T26">
        <v>0</v>
      </c>
      <c r="U26">
        <v>20.410040619968129</v>
      </c>
      <c r="V26">
        <v>0.95957933333333334</v>
      </c>
      <c r="W26">
        <v>10.288531096360382</v>
      </c>
      <c r="X26">
        <v>43.587637034206075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2.6996219945495836</v>
      </c>
      <c r="AE26">
        <v>4.8688540882307096</v>
      </c>
      <c r="AF26">
        <v>3.787390811359026</v>
      </c>
      <c r="AG26">
        <v>0</v>
      </c>
      <c r="AH26">
        <v>15.669868082639915</v>
      </c>
      <c r="AI26">
        <v>0</v>
      </c>
      <c r="AJ26">
        <v>0</v>
      </c>
      <c r="AK26">
        <v>16.122197782033098</v>
      </c>
      <c r="AL26">
        <v>0</v>
      </c>
      <c r="AM26">
        <v>0</v>
      </c>
      <c r="AN26">
        <v>0.79223600000000005</v>
      </c>
      <c r="AO26">
        <v>0</v>
      </c>
      <c r="AP26">
        <v>0</v>
      </c>
      <c r="AQ26">
        <v>13.79499165095238</v>
      </c>
      <c r="AR26">
        <v>10.438463101358696</v>
      </c>
      <c r="AS26">
        <v>1.7886213061254832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555.39527177114314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1.9199994636613205</v>
      </c>
      <c r="L27">
        <v>306.27133195204129</v>
      </c>
      <c r="M27">
        <v>27.188527118835346</v>
      </c>
      <c r="N27">
        <v>17.450210455344585</v>
      </c>
      <c r="O27">
        <v>0</v>
      </c>
      <c r="P27">
        <v>37.111018952542373</v>
      </c>
      <c r="Q27">
        <v>2.8901182969247086</v>
      </c>
      <c r="R27">
        <v>6.7408812855778413</v>
      </c>
      <c r="S27">
        <v>4.820172819969744</v>
      </c>
      <c r="T27">
        <v>0</v>
      </c>
      <c r="U27">
        <v>21.069726280781438</v>
      </c>
      <c r="V27">
        <v>0.95954451376146765</v>
      </c>
      <c r="W27">
        <v>10.288531096360382</v>
      </c>
      <c r="X27">
        <v>43.587637034206075</v>
      </c>
      <c r="Y27">
        <v>0</v>
      </c>
      <c r="Z27">
        <v>0.32504624999999998</v>
      </c>
      <c r="AA27">
        <v>2.4506077966244728</v>
      </c>
      <c r="AB27">
        <v>1.9695396534133531</v>
      </c>
      <c r="AC27">
        <v>2.8597521828176538</v>
      </c>
      <c r="AD27">
        <v>5.3992442959121885</v>
      </c>
      <c r="AE27">
        <v>9.7377084832424021</v>
      </c>
      <c r="AF27">
        <v>5.6810862170385397</v>
      </c>
      <c r="AG27">
        <v>0</v>
      </c>
      <c r="AH27">
        <v>22.385525919999999</v>
      </c>
      <c r="AI27">
        <v>0</v>
      </c>
      <c r="AJ27">
        <v>0</v>
      </c>
      <c r="AK27">
        <v>16.122197782033098</v>
      </c>
      <c r="AL27">
        <v>0</v>
      </c>
      <c r="AM27">
        <v>1.2211144501125279</v>
      </c>
      <c r="AN27">
        <v>0.79223600000000005</v>
      </c>
      <c r="AO27">
        <v>0</v>
      </c>
      <c r="AP27">
        <v>0</v>
      </c>
      <c r="AQ27">
        <v>13.79499165095238</v>
      </c>
      <c r="AR27">
        <v>0.97860584864130429</v>
      </c>
      <c r="AS27">
        <v>1.4706441168599469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565.48599991765434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1.9299808174122943</v>
      </c>
      <c r="L28">
        <v>365.98633864640328</v>
      </c>
      <c r="M28">
        <v>27.188527118835346</v>
      </c>
      <c r="N28">
        <v>17.450210455344585</v>
      </c>
      <c r="O28">
        <v>0</v>
      </c>
      <c r="P28">
        <v>37.111018952542373</v>
      </c>
      <c r="Q28">
        <v>2.8901182969247086</v>
      </c>
      <c r="R28">
        <v>6.7404233658675796</v>
      </c>
      <c r="S28">
        <v>4.820172819969744</v>
      </c>
      <c r="T28">
        <v>0</v>
      </c>
      <c r="U28">
        <v>21.889273565205201</v>
      </c>
      <c r="V28">
        <v>0.95954451376146765</v>
      </c>
      <c r="W28">
        <v>10.288531096360382</v>
      </c>
      <c r="X28">
        <v>43.587637034206075</v>
      </c>
      <c r="Y28">
        <v>0</v>
      </c>
      <c r="Z28">
        <v>3.8537483522727274</v>
      </c>
      <c r="AA28">
        <v>4.1506298113924052</v>
      </c>
      <c r="AB28">
        <v>11.675430287321829</v>
      </c>
      <c r="AC28">
        <v>8.587910611748077</v>
      </c>
      <c r="AD28">
        <v>8.0988662904617712</v>
      </c>
      <c r="AE28">
        <v>14.606562571473113</v>
      </c>
      <c r="AF28">
        <v>11.070834561359026</v>
      </c>
      <c r="AG28">
        <v>0</v>
      </c>
      <c r="AH28">
        <v>33.578288880000002</v>
      </c>
      <c r="AI28">
        <v>0</v>
      </c>
      <c r="AJ28">
        <v>0</v>
      </c>
      <c r="AK28">
        <v>16.122197782033098</v>
      </c>
      <c r="AL28">
        <v>0</v>
      </c>
      <c r="AM28">
        <v>3.1134479129782444</v>
      </c>
      <c r="AN28">
        <v>0.79223600000000005</v>
      </c>
      <c r="AO28">
        <v>0</v>
      </c>
      <c r="AP28">
        <v>0</v>
      </c>
      <c r="AQ28">
        <v>13.79499165095238</v>
      </c>
      <c r="AR28">
        <v>0.78288480163043472</v>
      </c>
      <c r="AS28">
        <v>1.4706441168599469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672.54045031331589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1.939986901147396</v>
      </c>
      <c r="L29">
        <v>470.00110799170244</v>
      </c>
      <c r="M29">
        <v>27.188527118835346</v>
      </c>
      <c r="N29">
        <v>17.450210455344585</v>
      </c>
      <c r="O29">
        <v>0</v>
      </c>
      <c r="P29">
        <v>37.111018952542373</v>
      </c>
      <c r="Q29">
        <v>2.9869201863117874</v>
      </c>
      <c r="R29">
        <v>12.530437347768691</v>
      </c>
      <c r="S29">
        <v>7.8055675878855979</v>
      </c>
      <c r="T29">
        <v>0</v>
      </c>
      <c r="U29">
        <v>20.750732687927105</v>
      </c>
      <c r="V29">
        <v>5.3299364818652863</v>
      </c>
      <c r="W29">
        <v>10.288531096360382</v>
      </c>
      <c r="X29">
        <v>43.587637034206075</v>
      </c>
      <c r="Y29">
        <v>0</v>
      </c>
      <c r="Z29">
        <v>3.8537483522727274</v>
      </c>
      <c r="AA29">
        <v>8.1686931666666673</v>
      </c>
      <c r="AB29">
        <v>11.675430287321829</v>
      </c>
      <c r="AC29">
        <v>8.587910611748077</v>
      </c>
      <c r="AD29">
        <v>8.0988662904617712</v>
      </c>
      <c r="AE29">
        <v>14.606562571473113</v>
      </c>
      <c r="AF29">
        <v>11.070834561359026</v>
      </c>
      <c r="AG29">
        <v>0</v>
      </c>
      <c r="AH29">
        <v>39.174670360000007</v>
      </c>
      <c r="AI29">
        <v>0</v>
      </c>
      <c r="AJ29">
        <v>0</v>
      </c>
      <c r="AK29">
        <v>16.122197782033098</v>
      </c>
      <c r="AL29">
        <v>0</v>
      </c>
      <c r="AM29">
        <v>3.1134479129782444</v>
      </c>
      <c r="AN29">
        <v>0.79223600000000005</v>
      </c>
      <c r="AO29">
        <v>0</v>
      </c>
      <c r="AP29">
        <v>0</v>
      </c>
      <c r="AQ29">
        <v>13.79499165095238</v>
      </c>
      <c r="AR29">
        <v>0.78288480163043472</v>
      </c>
      <c r="AS29">
        <v>1.4308970449003868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798.24398523569471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1.9499711398944248</v>
      </c>
      <c r="L30">
        <v>500.00105136421678</v>
      </c>
      <c r="M30">
        <v>27.188527118835346</v>
      </c>
      <c r="N30">
        <v>17.450210455344585</v>
      </c>
      <c r="O30">
        <v>0</v>
      </c>
      <c r="P30">
        <v>37.111018952542373</v>
      </c>
      <c r="Q30">
        <v>2.9869201863117874</v>
      </c>
      <c r="R30">
        <v>12.531564242853271</v>
      </c>
      <c r="S30">
        <v>4.999195877910636</v>
      </c>
      <c r="T30">
        <v>0</v>
      </c>
      <c r="U30">
        <v>20.799731583502215</v>
      </c>
      <c r="V30">
        <v>5.3580151441647601</v>
      </c>
      <c r="W30">
        <v>10.288531096360382</v>
      </c>
      <c r="X30">
        <v>43.587637034206075</v>
      </c>
      <c r="Y30">
        <v>0</v>
      </c>
      <c r="Z30">
        <v>3.8537483522727274</v>
      </c>
      <c r="AA30">
        <v>8.1686931666666673</v>
      </c>
      <c r="AB30">
        <v>11.675430287321829</v>
      </c>
      <c r="AC30">
        <v>8.587910611748077</v>
      </c>
      <c r="AD30">
        <v>8.0988662904617712</v>
      </c>
      <c r="AE30">
        <v>14.606562571473113</v>
      </c>
      <c r="AF30">
        <v>11.070834561359026</v>
      </c>
      <c r="AG30">
        <v>0</v>
      </c>
      <c r="AH30">
        <v>40.57376557659979</v>
      </c>
      <c r="AI30">
        <v>0</v>
      </c>
      <c r="AJ30">
        <v>0</v>
      </c>
      <c r="AK30">
        <v>16.122197782033098</v>
      </c>
      <c r="AL30">
        <v>0</v>
      </c>
      <c r="AM30">
        <v>3.1134479129782444</v>
      </c>
      <c r="AN30">
        <v>0.79223600000000005</v>
      </c>
      <c r="AO30">
        <v>0</v>
      </c>
      <c r="AP30">
        <v>0</v>
      </c>
      <c r="AQ30">
        <v>13.79499165095238</v>
      </c>
      <c r="AR30">
        <v>0.78288480163043472</v>
      </c>
      <c r="AS30">
        <v>1.4308970449003868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826.92484080654015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1.9499900463354258</v>
      </c>
      <c r="L31">
        <v>500.00105136421678</v>
      </c>
      <c r="M31">
        <v>27.188527118835346</v>
      </c>
      <c r="N31">
        <v>17.450210455344585</v>
      </c>
      <c r="O31">
        <v>0</v>
      </c>
      <c r="P31">
        <v>37.111018952542373</v>
      </c>
      <c r="Q31">
        <v>2.9869201863117874</v>
      </c>
      <c r="R31">
        <v>12.530894410541602</v>
      </c>
      <c r="S31">
        <v>4.9987121324897652</v>
      </c>
      <c r="T31">
        <v>0</v>
      </c>
      <c r="U31">
        <v>20.799731583502215</v>
      </c>
      <c r="V31">
        <v>5.3579538169336391</v>
      </c>
      <c r="W31">
        <v>10.288531096360382</v>
      </c>
      <c r="X31">
        <v>43.587637034206075</v>
      </c>
      <c r="Y31">
        <v>0</v>
      </c>
      <c r="Z31">
        <v>3.8537483522727274</v>
      </c>
      <c r="AA31">
        <v>8.1686931666666673</v>
      </c>
      <c r="AB31">
        <v>11.675430287321829</v>
      </c>
      <c r="AC31">
        <v>8.587910611748077</v>
      </c>
      <c r="AD31">
        <v>8.0988662904617712</v>
      </c>
      <c r="AE31">
        <v>14.606562571473113</v>
      </c>
      <c r="AF31">
        <v>11.070834561359026</v>
      </c>
      <c r="AG31">
        <v>0</v>
      </c>
      <c r="AH31">
        <v>40.57376557659979</v>
      </c>
      <c r="AI31">
        <v>0</v>
      </c>
      <c r="AJ31">
        <v>0</v>
      </c>
      <c r="AK31">
        <v>16.122197782033098</v>
      </c>
      <c r="AL31">
        <v>0</v>
      </c>
      <c r="AM31">
        <v>3.1134479129782444</v>
      </c>
      <c r="AN31">
        <v>0.79223600000000005</v>
      </c>
      <c r="AO31">
        <v>0</v>
      </c>
      <c r="AP31">
        <v>0</v>
      </c>
      <c r="AQ31">
        <v>13.79499165095238</v>
      </c>
      <c r="AR31">
        <v>0.78288480163043472</v>
      </c>
      <c r="AS31">
        <v>1.4308970449003868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826.92364480801757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1.9499900463354258</v>
      </c>
      <c r="L32">
        <v>500.00105136421678</v>
      </c>
      <c r="M32">
        <v>27.188527118835346</v>
      </c>
      <c r="N32">
        <v>17.450210455344585</v>
      </c>
      <c r="O32">
        <v>0</v>
      </c>
      <c r="P32">
        <v>37.111018952542373</v>
      </c>
      <c r="Q32">
        <v>2.9869201863117874</v>
      </c>
      <c r="R32">
        <v>12.530894410541602</v>
      </c>
      <c r="S32">
        <v>4.9987121324897652</v>
      </c>
      <c r="T32">
        <v>0</v>
      </c>
      <c r="U32">
        <v>20.799731583502215</v>
      </c>
      <c r="V32">
        <v>5.3579538169336391</v>
      </c>
      <c r="W32">
        <v>10.288531096360382</v>
      </c>
      <c r="X32">
        <v>43.587637034206075</v>
      </c>
      <c r="Y32">
        <v>0</v>
      </c>
      <c r="Z32">
        <v>3.8537483522727274</v>
      </c>
      <c r="AA32">
        <v>8.1686931666666673</v>
      </c>
      <c r="AB32">
        <v>11.675430287321829</v>
      </c>
      <c r="AC32">
        <v>8.587910611748077</v>
      </c>
      <c r="AD32">
        <v>8.0988662904617712</v>
      </c>
      <c r="AE32">
        <v>14.606562571473113</v>
      </c>
      <c r="AF32">
        <v>11.070834561359026</v>
      </c>
      <c r="AG32">
        <v>0</v>
      </c>
      <c r="AH32">
        <v>41.469186846568107</v>
      </c>
      <c r="AI32">
        <v>0</v>
      </c>
      <c r="AJ32">
        <v>0</v>
      </c>
      <c r="AK32">
        <v>16.122197782033098</v>
      </c>
      <c r="AL32">
        <v>0</v>
      </c>
      <c r="AM32">
        <v>3.1134479129782444</v>
      </c>
      <c r="AN32">
        <v>0.79223600000000005</v>
      </c>
      <c r="AO32">
        <v>0</v>
      </c>
      <c r="AP32">
        <v>0</v>
      </c>
      <c r="AQ32">
        <v>13.79499165095238</v>
      </c>
      <c r="AR32">
        <v>0.78288480163043472</v>
      </c>
      <c r="AS32">
        <v>1.4308970449003868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827.81906607798589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1.9499900463354258</v>
      </c>
      <c r="L33">
        <v>500.00105136421678</v>
      </c>
      <c r="M33">
        <v>27.188527118835346</v>
      </c>
      <c r="N33">
        <v>17.450210455344585</v>
      </c>
      <c r="O33">
        <v>0</v>
      </c>
      <c r="P33">
        <v>37.111018952542373</v>
      </c>
      <c r="Q33">
        <v>2.9869201863117874</v>
      </c>
      <c r="R33">
        <v>12.529643797012731</v>
      </c>
      <c r="S33">
        <v>4.9987121324897652</v>
      </c>
      <c r="T33">
        <v>0</v>
      </c>
      <c r="U33">
        <v>20.799731583502215</v>
      </c>
      <c r="V33">
        <v>5.3579538169336391</v>
      </c>
      <c r="W33">
        <v>10.288531096360382</v>
      </c>
      <c r="X33">
        <v>43.587637034206075</v>
      </c>
      <c r="Y33">
        <v>0</v>
      </c>
      <c r="Z33">
        <v>3.8537483522727274</v>
      </c>
      <c r="AA33">
        <v>4.1506298113924052</v>
      </c>
      <c r="AB33">
        <v>11.675430287321829</v>
      </c>
      <c r="AC33">
        <v>8.587910611748077</v>
      </c>
      <c r="AD33">
        <v>5.3992442959121885</v>
      </c>
      <c r="AE33">
        <v>14.606562571473113</v>
      </c>
      <c r="AF33">
        <v>11.070834561359026</v>
      </c>
      <c r="AG33">
        <v>0</v>
      </c>
      <c r="AH33">
        <v>33.578288880000002</v>
      </c>
      <c r="AI33">
        <v>0</v>
      </c>
      <c r="AJ33">
        <v>0</v>
      </c>
      <c r="AK33">
        <v>16.122197782033098</v>
      </c>
      <c r="AL33">
        <v>0</v>
      </c>
      <c r="AM33">
        <v>3.1134479129782444</v>
      </c>
      <c r="AN33">
        <v>0.79223600000000005</v>
      </c>
      <c r="AO33">
        <v>0</v>
      </c>
      <c r="AP33">
        <v>0</v>
      </c>
      <c r="AQ33">
        <v>13.79499165095238</v>
      </c>
      <c r="AR33">
        <v>0.78288480163043472</v>
      </c>
      <c r="AS33">
        <v>1.4308970449003868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813.2092321480651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1.94997528749259</v>
      </c>
      <c r="L34">
        <v>500.00105136421678</v>
      </c>
      <c r="M34">
        <v>27.188527118835346</v>
      </c>
      <c r="N34">
        <v>17.450210455344585</v>
      </c>
      <c r="O34">
        <v>0</v>
      </c>
      <c r="P34">
        <v>37.111018952542373</v>
      </c>
      <c r="Q34">
        <v>2.9869201863117874</v>
      </c>
      <c r="R34">
        <v>12.529362912564292</v>
      </c>
      <c r="S34">
        <v>4.999426632572777</v>
      </c>
      <c r="T34">
        <v>0</v>
      </c>
      <c r="U34">
        <v>20.799731583502215</v>
      </c>
      <c r="V34">
        <v>5.3579538169336391</v>
      </c>
      <c r="W34">
        <v>10.288531096360382</v>
      </c>
      <c r="X34">
        <v>43.587637034206075</v>
      </c>
      <c r="Y34">
        <v>0</v>
      </c>
      <c r="Z34">
        <v>1.9268740227272727</v>
      </c>
      <c r="AA34">
        <v>4.1506298113924052</v>
      </c>
      <c r="AB34">
        <v>1.9695396534133531</v>
      </c>
      <c r="AC34">
        <v>2.8597521828176538</v>
      </c>
      <c r="AD34">
        <v>5.3992442959121885</v>
      </c>
      <c r="AE34">
        <v>14.606562571473113</v>
      </c>
      <c r="AF34">
        <v>5.2440795613590261</v>
      </c>
      <c r="AG34">
        <v>0</v>
      </c>
      <c r="AH34">
        <v>25.827300496451954</v>
      </c>
      <c r="AI34">
        <v>0</v>
      </c>
      <c r="AJ34">
        <v>0</v>
      </c>
      <c r="AK34">
        <v>16.122197782033098</v>
      </c>
      <c r="AL34">
        <v>0</v>
      </c>
      <c r="AM34">
        <v>1.4574593803450862</v>
      </c>
      <c r="AN34">
        <v>0.79223600000000005</v>
      </c>
      <c r="AO34">
        <v>0</v>
      </c>
      <c r="AP34">
        <v>0</v>
      </c>
      <c r="AQ34">
        <v>13.79499165095238</v>
      </c>
      <c r="AR34">
        <v>0.78288480163043472</v>
      </c>
      <c r="AS34">
        <v>1.4308970449003868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780.61499569629109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1.94997528749259</v>
      </c>
      <c r="L35">
        <v>500.00105136421678</v>
      </c>
      <c r="M35">
        <v>27.188527118835346</v>
      </c>
      <c r="N35">
        <v>17.450210455344585</v>
      </c>
      <c r="O35">
        <v>0</v>
      </c>
      <c r="P35">
        <v>37.111018952542373</v>
      </c>
      <c r="Q35">
        <v>2.9869201863117874</v>
      </c>
      <c r="R35">
        <v>12.529362912564292</v>
      </c>
      <c r="S35">
        <v>4.999426632572777</v>
      </c>
      <c r="T35">
        <v>0</v>
      </c>
      <c r="U35">
        <v>20.799731583502215</v>
      </c>
      <c r="V35">
        <v>5.3578443478260871</v>
      </c>
      <c r="W35">
        <v>10.288531096360382</v>
      </c>
      <c r="X35">
        <v>43.587637034206075</v>
      </c>
      <c r="Y35">
        <v>0</v>
      </c>
      <c r="Z35">
        <v>1.9268740227272727</v>
      </c>
      <c r="AA35">
        <v>2.5673035666666664</v>
      </c>
      <c r="AB35">
        <v>0</v>
      </c>
      <c r="AC35">
        <v>0</v>
      </c>
      <c r="AD35">
        <v>2.6996219945495836</v>
      </c>
      <c r="AE35">
        <v>9.7377084832424021</v>
      </c>
      <c r="AF35">
        <v>2.6220396272819473</v>
      </c>
      <c r="AG35">
        <v>0</v>
      </c>
      <c r="AH35">
        <v>22.385525919999999</v>
      </c>
      <c r="AI35">
        <v>0</v>
      </c>
      <c r="AJ35">
        <v>0</v>
      </c>
      <c r="AK35">
        <v>16.122197782033098</v>
      </c>
      <c r="AL35">
        <v>0</v>
      </c>
      <c r="AM35">
        <v>0</v>
      </c>
      <c r="AN35">
        <v>0.79223600000000005</v>
      </c>
      <c r="AO35">
        <v>0</v>
      </c>
      <c r="AP35">
        <v>0</v>
      </c>
      <c r="AQ35">
        <v>13.79499165095238</v>
      </c>
      <c r="AR35">
        <v>0.78288480163043472</v>
      </c>
      <c r="AS35">
        <v>1.4308970449003868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759.1125178657594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1.94997528749259</v>
      </c>
      <c r="L36">
        <v>500.00105136421678</v>
      </c>
      <c r="M36">
        <v>27.188527118835346</v>
      </c>
      <c r="N36">
        <v>17.450210455344585</v>
      </c>
      <c r="O36">
        <v>0</v>
      </c>
      <c r="P36">
        <v>37.111018952542373</v>
      </c>
      <c r="Q36">
        <v>2.9869201863117874</v>
      </c>
      <c r="R36">
        <v>12.529362912564292</v>
      </c>
      <c r="S36">
        <v>4.999426632572777</v>
      </c>
      <c r="T36">
        <v>0</v>
      </c>
      <c r="U36">
        <v>20.799731583502215</v>
      </c>
      <c r="V36">
        <v>5.3578443478260871</v>
      </c>
      <c r="W36">
        <v>10.288531096360382</v>
      </c>
      <c r="X36">
        <v>43.587637034206075</v>
      </c>
      <c r="Y36">
        <v>0</v>
      </c>
      <c r="Z36">
        <v>1.9268740227272727</v>
      </c>
      <c r="AA36">
        <v>0</v>
      </c>
      <c r="AB36">
        <v>0</v>
      </c>
      <c r="AC36">
        <v>0</v>
      </c>
      <c r="AD36">
        <v>0</v>
      </c>
      <c r="AE36">
        <v>9.7377084832424021</v>
      </c>
      <c r="AF36">
        <v>2.6220396272819473</v>
      </c>
      <c r="AG36">
        <v>0</v>
      </c>
      <c r="AH36">
        <v>10.073486602639916</v>
      </c>
      <c r="AI36">
        <v>0</v>
      </c>
      <c r="AJ36">
        <v>0</v>
      </c>
      <c r="AK36">
        <v>16.122197782033098</v>
      </c>
      <c r="AL36">
        <v>0</v>
      </c>
      <c r="AM36">
        <v>0</v>
      </c>
      <c r="AN36">
        <v>0.79223600000000005</v>
      </c>
      <c r="AO36">
        <v>0</v>
      </c>
      <c r="AP36">
        <v>0</v>
      </c>
      <c r="AQ36">
        <v>13.79499165095238</v>
      </c>
      <c r="AR36">
        <v>0.78288480163043472</v>
      </c>
      <c r="AS36">
        <v>1.4308970449003868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741.53355298718316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1.94997528749259</v>
      </c>
      <c r="L37">
        <v>500.00105136421678</v>
      </c>
      <c r="M37">
        <v>27.188527118835346</v>
      </c>
      <c r="N37">
        <v>17.450210455344585</v>
      </c>
      <c r="O37">
        <v>0</v>
      </c>
      <c r="P37">
        <v>37.111018952542373</v>
      </c>
      <c r="Q37">
        <v>2.9869201863117874</v>
      </c>
      <c r="R37">
        <v>12.529362912564292</v>
      </c>
      <c r="S37">
        <v>4.999426632572777</v>
      </c>
      <c r="T37">
        <v>0</v>
      </c>
      <c r="U37">
        <v>20.799731583502215</v>
      </c>
      <c r="V37">
        <v>5.3578443478260871</v>
      </c>
      <c r="W37">
        <v>10.288531096360382</v>
      </c>
      <c r="X37">
        <v>43.587637034206075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4.8688540882307096</v>
      </c>
      <c r="AF37">
        <v>2.6220396272819473</v>
      </c>
      <c r="AG37">
        <v>0</v>
      </c>
      <c r="AH37">
        <v>5.0367434547201695</v>
      </c>
      <c r="AI37">
        <v>0</v>
      </c>
      <c r="AJ37">
        <v>0</v>
      </c>
      <c r="AK37">
        <v>16.122197782033098</v>
      </c>
      <c r="AL37">
        <v>0</v>
      </c>
      <c r="AM37">
        <v>0</v>
      </c>
      <c r="AN37">
        <v>0.79223600000000005</v>
      </c>
      <c r="AO37">
        <v>0</v>
      </c>
      <c r="AP37">
        <v>0</v>
      </c>
      <c r="AQ37">
        <v>13.79499165095238</v>
      </c>
      <c r="AR37">
        <v>10.438463101358696</v>
      </c>
      <c r="AS37">
        <v>4.9286448996431762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742.85440757599554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1.94997528749259</v>
      </c>
      <c r="L38">
        <v>500.00105136421678</v>
      </c>
      <c r="M38">
        <v>27.188527118835346</v>
      </c>
      <c r="N38">
        <v>17.450210455344585</v>
      </c>
      <c r="O38">
        <v>0</v>
      </c>
      <c r="P38">
        <v>37.111018952542373</v>
      </c>
      <c r="Q38">
        <v>2.9869201863117874</v>
      </c>
      <c r="R38">
        <v>12.529362912564292</v>
      </c>
      <c r="S38">
        <v>4.999426632572777</v>
      </c>
      <c r="T38">
        <v>0</v>
      </c>
      <c r="U38">
        <v>20.799731583502215</v>
      </c>
      <c r="V38">
        <v>5.3578443478260871</v>
      </c>
      <c r="W38">
        <v>10.288531096360382</v>
      </c>
      <c r="X38">
        <v>43.587637034206075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4.8688540882307096</v>
      </c>
      <c r="AF38">
        <v>2.6220396272819473</v>
      </c>
      <c r="AG38">
        <v>0</v>
      </c>
      <c r="AH38">
        <v>0</v>
      </c>
      <c r="AI38">
        <v>0</v>
      </c>
      <c r="AJ38">
        <v>0</v>
      </c>
      <c r="AK38">
        <v>16.122197782033098</v>
      </c>
      <c r="AL38">
        <v>0</v>
      </c>
      <c r="AM38">
        <v>0</v>
      </c>
      <c r="AN38">
        <v>0.79223600000000005</v>
      </c>
      <c r="AO38">
        <v>0</v>
      </c>
      <c r="AP38">
        <v>0</v>
      </c>
      <c r="AQ38">
        <v>13.79499165095238</v>
      </c>
      <c r="AR38">
        <v>10.438463101358696</v>
      </c>
      <c r="AS38">
        <v>4.9286448996431762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737.81766412127536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1.94997528749259</v>
      </c>
      <c r="L39">
        <v>557.15989609078906</v>
      </c>
      <c r="M39">
        <v>27.188527118835346</v>
      </c>
      <c r="N39">
        <v>17.450210455344585</v>
      </c>
      <c r="O39">
        <v>0</v>
      </c>
      <c r="P39">
        <v>37.111018952542373</v>
      </c>
      <c r="Q39">
        <v>2.9869201863117874</v>
      </c>
      <c r="R39">
        <v>12.529362912564292</v>
      </c>
      <c r="S39">
        <v>4.999426632572777</v>
      </c>
      <c r="T39">
        <v>0</v>
      </c>
      <c r="U39">
        <v>20.799731583502215</v>
      </c>
      <c r="V39">
        <v>5.3578443478260871</v>
      </c>
      <c r="W39">
        <v>10.288531096360382</v>
      </c>
      <c r="X39">
        <v>43.587637034206075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4.8688540882307096</v>
      </c>
      <c r="AF39">
        <v>2.6220396272819473</v>
      </c>
      <c r="AG39">
        <v>0</v>
      </c>
      <c r="AH39">
        <v>0</v>
      </c>
      <c r="AI39">
        <v>0</v>
      </c>
      <c r="AJ39">
        <v>0</v>
      </c>
      <c r="AK39">
        <v>16.122197782033098</v>
      </c>
      <c r="AL39">
        <v>0</v>
      </c>
      <c r="AM39">
        <v>0</v>
      </c>
      <c r="AN39">
        <v>0.79223600000000005</v>
      </c>
      <c r="AO39">
        <v>0</v>
      </c>
      <c r="AP39">
        <v>0</v>
      </c>
      <c r="AQ39">
        <v>13.79499165095238</v>
      </c>
      <c r="AR39">
        <v>1.4679089263586957</v>
      </c>
      <c r="AS39">
        <v>4.9286448996431762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786.00595467284779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1.94997528749259</v>
      </c>
      <c r="L40">
        <v>557.15989609078906</v>
      </c>
      <c r="M40">
        <v>27.188527118835346</v>
      </c>
      <c r="N40">
        <v>17.450210455344585</v>
      </c>
      <c r="O40">
        <v>0</v>
      </c>
      <c r="P40">
        <v>37.111018952542373</v>
      </c>
      <c r="Q40">
        <v>2.9869201863117874</v>
      </c>
      <c r="R40">
        <v>12.529362912564292</v>
      </c>
      <c r="S40">
        <v>4.999426632572777</v>
      </c>
      <c r="T40">
        <v>0</v>
      </c>
      <c r="U40">
        <v>20.799731583502215</v>
      </c>
      <c r="V40">
        <v>5.3578443478260871</v>
      </c>
      <c r="W40">
        <v>10.288531096360382</v>
      </c>
      <c r="X40">
        <v>43.587637034206075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4.8688540882307096</v>
      </c>
      <c r="AF40">
        <v>2.6220396272819473</v>
      </c>
      <c r="AG40">
        <v>0</v>
      </c>
      <c r="AH40">
        <v>0</v>
      </c>
      <c r="AI40">
        <v>0</v>
      </c>
      <c r="AJ40">
        <v>0</v>
      </c>
      <c r="AK40">
        <v>16.122197782033098</v>
      </c>
      <c r="AL40">
        <v>0</v>
      </c>
      <c r="AM40">
        <v>0</v>
      </c>
      <c r="AN40">
        <v>0.79223600000000005</v>
      </c>
      <c r="AO40">
        <v>0</v>
      </c>
      <c r="AP40">
        <v>0</v>
      </c>
      <c r="AQ40">
        <v>9.1966611006349179</v>
      </c>
      <c r="AR40">
        <v>0.78288480163043472</v>
      </c>
      <c r="AS40">
        <v>4.9286448996431762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780.72259999780204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1.94997528749259</v>
      </c>
      <c r="L41">
        <v>557.15989609078906</v>
      </c>
      <c r="M41">
        <v>27.188527118835346</v>
      </c>
      <c r="N41">
        <v>17.450210455344585</v>
      </c>
      <c r="O41">
        <v>0</v>
      </c>
      <c r="P41">
        <v>37.111018952542373</v>
      </c>
      <c r="Q41">
        <v>2.9869201863117874</v>
      </c>
      <c r="R41">
        <v>12.529362912564292</v>
      </c>
      <c r="S41">
        <v>4.999426632572777</v>
      </c>
      <c r="T41">
        <v>0</v>
      </c>
      <c r="U41">
        <v>20.799731583502215</v>
      </c>
      <c r="V41">
        <v>5.3578443478260871</v>
      </c>
      <c r="W41">
        <v>10.288531096360382</v>
      </c>
      <c r="X41">
        <v>43.587637034206075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2.6220396272819473</v>
      </c>
      <c r="AG41">
        <v>0</v>
      </c>
      <c r="AH41">
        <v>0</v>
      </c>
      <c r="AI41">
        <v>0</v>
      </c>
      <c r="AJ41">
        <v>0</v>
      </c>
      <c r="AK41">
        <v>16.122197782033098</v>
      </c>
      <c r="AL41">
        <v>0</v>
      </c>
      <c r="AM41">
        <v>0</v>
      </c>
      <c r="AN41">
        <v>0.79223600000000005</v>
      </c>
      <c r="AO41">
        <v>0</v>
      </c>
      <c r="AP41">
        <v>0</v>
      </c>
      <c r="AQ41">
        <v>9.1966611006349179</v>
      </c>
      <c r="AR41">
        <v>0.78288480163043472</v>
      </c>
      <c r="AS41">
        <v>4.9286448996431762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775.85374590957133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1.94997528749259</v>
      </c>
      <c r="L42">
        <v>557.15989609078906</v>
      </c>
      <c r="M42">
        <v>27.188527118835346</v>
      </c>
      <c r="N42">
        <v>17.450210455344585</v>
      </c>
      <c r="O42">
        <v>0</v>
      </c>
      <c r="P42">
        <v>37.111018952542373</v>
      </c>
      <c r="Q42">
        <v>2.8908618849557524</v>
      </c>
      <c r="R42">
        <v>12.529362912564292</v>
      </c>
      <c r="S42">
        <v>4.999426632572777</v>
      </c>
      <c r="T42">
        <v>0</v>
      </c>
      <c r="U42">
        <v>20.799731583502215</v>
      </c>
      <c r="V42">
        <v>5.3572267826086959</v>
      </c>
      <c r="W42">
        <v>10.288531096360382</v>
      </c>
      <c r="X42">
        <v>43.587637034206075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2.6220396272819473</v>
      </c>
      <c r="AG42">
        <v>0</v>
      </c>
      <c r="AH42">
        <v>0</v>
      </c>
      <c r="AI42">
        <v>0</v>
      </c>
      <c r="AJ42">
        <v>0</v>
      </c>
      <c r="AK42">
        <v>16.122197782033098</v>
      </c>
      <c r="AL42">
        <v>0</v>
      </c>
      <c r="AM42">
        <v>0</v>
      </c>
      <c r="AN42">
        <v>0.79223600000000005</v>
      </c>
      <c r="AO42">
        <v>0</v>
      </c>
      <c r="AP42">
        <v>0</v>
      </c>
      <c r="AQ42">
        <v>9.1966611006349179</v>
      </c>
      <c r="AR42">
        <v>0.78288480163043472</v>
      </c>
      <c r="AS42">
        <v>4.9286448996431762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775.75707004299784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1.94997528749259</v>
      </c>
      <c r="L43">
        <v>557.15989609078906</v>
      </c>
      <c r="M43">
        <v>27.188527118835346</v>
      </c>
      <c r="N43">
        <v>17.450210455344585</v>
      </c>
      <c r="O43">
        <v>0</v>
      </c>
      <c r="P43">
        <v>37.111018952542373</v>
      </c>
      <c r="Q43">
        <v>2.8908618849557524</v>
      </c>
      <c r="R43">
        <v>12.529362912564292</v>
      </c>
      <c r="S43">
        <v>4.999426632572777</v>
      </c>
      <c r="T43">
        <v>0</v>
      </c>
      <c r="U43">
        <v>20.799731583502215</v>
      </c>
      <c r="V43">
        <v>5.3572267826086959</v>
      </c>
      <c r="W43">
        <v>10.288531096360382</v>
      </c>
      <c r="X43">
        <v>43.587637034206075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2.6220396272819473</v>
      </c>
      <c r="AG43">
        <v>0</v>
      </c>
      <c r="AH43">
        <v>0</v>
      </c>
      <c r="AI43">
        <v>0</v>
      </c>
      <c r="AJ43">
        <v>0</v>
      </c>
      <c r="AK43">
        <v>16.122197782033098</v>
      </c>
      <c r="AL43">
        <v>0</v>
      </c>
      <c r="AM43">
        <v>0</v>
      </c>
      <c r="AN43">
        <v>0.79223600000000005</v>
      </c>
      <c r="AO43">
        <v>0</v>
      </c>
      <c r="AP43">
        <v>0</v>
      </c>
      <c r="AQ43">
        <v>8.1541245512698382</v>
      </c>
      <c r="AR43">
        <v>0.78288480163043472</v>
      </c>
      <c r="AS43">
        <v>1.4706441168599469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771.25653271084957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1.94997528749259</v>
      </c>
      <c r="L44">
        <v>557.15989609078906</v>
      </c>
      <c r="M44">
        <v>27.188527118835346</v>
      </c>
      <c r="N44">
        <v>17.450210455344585</v>
      </c>
      <c r="O44">
        <v>0</v>
      </c>
      <c r="P44">
        <v>37.111018952542373</v>
      </c>
      <c r="Q44">
        <v>2.8908618849557524</v>
      </c>
      <c r="R44">
        <v>12.529362912564292</v>
      </c>
      <c r="S44">
        <v>4.999426632572777</v>
      </c>
      <c r="T44">
        <v>0</v>
      </c>
      <c r="U44">
        <v>20.799731583502215</v>
      </c>
      <c r="V44">
        <v>5.3572267826086959</v>
      </c>
      <c r="W44">
        <v>10.288531096360382</v>
      </c>
      <c r="X44">
        <v>43.587637034206075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2.6220396272819473</v>
      </c>
      <c r="AG44">
        <v>0</v>
      </c>
      <c r="AH44">
        <v>0</v>
      </c>
      <c r="AI44">
        <v>0</v>
      </c>
      <c r="AJ44">
        <v>0</v>
      </c>
      <c r="AK44">
        <v>16.122197782033098</v>
      </c>
      <c r="AL44">
        <v>0</v>
      </c>
      <c r="AM44">
        <v>0</v>
      </c>
      <c r="AN44">
        <v>0.79223600000000005</v>
      </c>
      <c r="AO44">
        <v>0</v>
      </c>
      <c r="AP44">
        <v>0</v>
      </c>
      <c r="AQ44">
        <v>4.598330550317459</v>
      </c>
      <c r="AR44">
        <v>0.78288480163043472</v>
      </c>
      <c r="AS44">
        <v>1.4706441168599469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767.70073870989711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9.36</v>
      </c>
      <c r="L45">
        <v>557.15989609078906</v>
      </c>
      <c r="M45">
        <v>27.188527118835346</v>
      </c>
      <c r="N45">
        <v>17.450210455344585</v>
      </c>
      <c r="O45">
        <v>0</v>
      </c>
      <c r="P45">
        <v>37.111018952542373</v>
      </c>
      <c r="Q45">
        <v>3.2292074053282591</v>
      </c>
      <c r="R45">
        <v>12.529362912564292</v>
      </c>
      <c r="S45">
        <v>7.8021748524203067</v>
      </c>
      <c r="T45">
        <v>0</v>
      </c>
      <c r="U45">
        <v>20.799731583502215</v>
      </c>
      <c r="V45">
        <v>5.3572267826086959</v>
      </c>
      <c r="W45">
        <v>10.288531096360382</v>
      </c>
      <c r="X45">
        <v>43.587637034206075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2.6220396272819473</v>
      </c>
      <c r="AG45">
        <v>0</v>
      </c>
      <c r="AH45">
        <v>0</v>
      </c>
      <c r="AI45">
        <v>0</v>
      </c>
      <c r="AJ45">
        <v>0</v>
      </c>
      <c r="AK45">
        <v>16.122197782033098</v>
      </c>
      <c r="AL45">
        <v>0</v>
      </c>
      <c r="AM45">
        <v>0</v>
      </c>
      <c r="AN45">
        <v>0.79223600000000005</v>
      </c>
      <c r="AO45">
        <v>0</v>
      </c>
      <c r="AP45">
        <v>0</v>
      </c>
      <c r="AQ45">
        <v>3.723344599999999</v>
      </c>
      <c r="AR45">
        <v>0.78288480163043472</v>
      </c>
      <c r="AS45">
        <v>1.4706441168599469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777.37687121230715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9.35991017865007</v>
      </c>
      <c r="L46">
        <v>557.15989609078906</v>
      </c>
      <c r="M46">
        <v>27.188527118835346</v>
      </c>
      <c r="N46">
        <v>17.450210455344585</v>
      </c>
      <c r="O46">
        <v>0</v>
      </c>
      <c r="P46">
        <v>37.111018952542373</v>
      </c>
      <c r="Q46">
        <v>3.2292074053282591</v>
      </c>
      <c r="R46">
        <v>12.529362912564292</v>
      </c>
      <c r="S46">
        <v>7.8021748524203067</v>
      </c>
      <c r="T46">
        <v>0</v>
      </c>
      <c r="U46">
        <v>20.799731583502215</v>
      </c>
      <c r="V46">
        <v>5.3572267826086959</v>
      </c>
      <c r="W46">
        <v>10.288531096360382</v>
      </c>
      <c r="X46">
        <v>43.587637034206075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2.6220396272819473</v>
      </c>
      <c r="AG46">
        <v>0</v>
      </c>
      <c r="AH46">
        <v>0</v>
      </c>
      <c r="AI46">
        <v>0</v>
      </c>
      <c r="AJ46">
        <v>0</v>
      </c>
      <c r="AK46">
        <v>16.122197782033098</v>
      </c>
      <c r="AL46">
        <v>0</v>
      </c>
      <c r="AM46">
        <v>0</v>
      </c>
      <c r="AN46">
        <v>0.79223600000000005</v>
      </c>
      <c r="AO46">
        <v>0</v>
      </c>
      <c r="AP46">
        <v>0</v>
      </c>
      <c r="AQ46">
        <v>0</v>
      </c>
      <c r="AR46">
        <v>0.78288480163043472</v>
      </c>
      <c r="AS46">
        <v>1.4706441168599469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773.65343679095724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9.0100227605483951</v>
      </c>
      <c r="L47">
        <v>557.15989609078906</v>
      </c>
      <c r="M47">
        <v>27.188527118835346</v>
      </c>
      <c r="N47">
        <v>17.450210455344585</v>
      </c>
      <c r="O47">
        <v>0</v>
      </c>
      <c r="P47">
        <v>37.111018952542373</v>
      </c>
      <c r="Q47">
        <v>3.2292074053282591</v>
      </c>
      <c r="R47">
        <v>12.529362912564292</v>
      </c>
      <c r="S47">
        <v>7.8021748524203067</v>
      </c>
      <c r="T47">
        <v>0</v>
      </c>
      <c r="U47">
        <v>20.799731583502215</v>
      </c>
      <c r="V47">
        <v>5.3586508009153322</v>
      </c>
      <c r="W47">
        <v>10.288531096360382</v>
      </c>
      <c r="X47">
        <v>43.587637034206075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2.6220396272819473</v>
      </c>
      <c r="AG47">
        <v>0</v>
      </c>
      <c r="AH47">
        <v>0</v>
      </c>
      <c r="AI47">
        <v>0</v>
      </c>
      <c r="AJ47">
        <v>0</v>
      </c>
      <c r="AK47">
        <v>16.122197782033098</v>
      </c>
      <c r="AL47">
        <v>0</v>
      </c>
      <c r="AM47">
        <v>0</v>
      </c>
      <c r="AN47">
        <v>0.79223600000000005</v>
      </c>
      <c r="AO47">
        <v>0</v>
      </c>
      <c r="AP47">
        <v>0</v>
      </c>
      <c r="AQ47">
        <v>0</v>
      </c>
      <c r="AR47">
        <v>10.438463101358696</v>
      </c>
      <c r="AS47">
        <v>1.4706441168599469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782.9605516908905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9.0100227605483951</v>
      </c>
      <c r="L48">
        <v>557.15989609078906</v>
      </c>
      <c r="M48">
        <v>27.188527118835346</v>
      </c>
      <c r="N48">
        <v>17.450210455344585</v>
      </c>
      <c r="O48">
        <v>0</v>
      </c>
      <c r="P48">
        <v>37.111018952542373</v>
      </c>
      <c r="Q48">
        <v>3.2292074053282591</v>
      </c>
      <c r="R48">
        <v>12.529362912564292</v>
      </c>
      <c r="S48">
        <v>7.8021748524203067</v>
      </c>
      <c r="T48">
        <v>0</v>
      </c>
      <c r="U48">
        <v>20.799731583502215</v>
      </c>
      <c r="V48">
        <v>5.3557763567752996</v>
      </c>
      <c r="W48">
        <v>10.288531096360382</v>
      </c>
      <c r="X48">
        <v>43.587637034206075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2.6220396272819473</v>
      </c>
      <c r="AG48">
        <v>0</v>
      </c>
      <c r="AH48">
        <v>0</v>
      </c>
      <c r="AI48">
        <v>0</v>
      </c>
      <c r="AJ48">
        <v>0</v>
      </c>
      <c r="AK48">
        <v>16.122197782033098</v>
      </c>
      <c r="AL48">
        <v>0</v>
      </c>
      <c r="AM48">
        <v>0</v>
      </c>
      <c r="AN48">
        <v>0.79223600000000005</v>
      </c>
      <c r="AO48">
        <v>0</v>
      </c>
      <c r="AP48">
        <v>0</v>
      </c>
      <c r="AQ48">
        <v>0</v>
      </c>
      <c r="AR48">
        <v>10.438463101358696</v>
      </c>
      <c r="AS48">
        <v>1.4706441168599469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782.95767724675045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9.0101351441848472</v>
      </c>
      <c r="L49">
        <v>557.15784831831047</v>
      </c>
      <c r="M49">
        <v>27.188527118835346</v>
      </c>
      <c r="N49">
        <v>17.450210455344585</v>
      </c>
      <c r="O49">
        <v>0</v>
      </c>
      <c r="P49">
        <v>37.111018952542373</v>
      </c>
      <c r="Q49">
        <v>3.2292074053282591</v>
      </c>
      <c r="R49">
        <v>12.528743317413666</v>
      </c>
      <c r="S49">
        <v>7.8019354191263286</v>
      </c>
      <c r="T49">
        <v>0</v>
      </c>
      <c r="U49">
        <v>20.799731583502215</v>
      </c>
      <c r="V49">
        <v>5.357157482837529</v>
      </c>
      <c r="W49">
        <v>10.288531096360382</v>
      </c>
      <c r="X49">
        <v>43.587637034206075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2.6220396272819473</v>
      </c>
      <c r="AG49">
        <v>0</v>
      </c>
      <c r="AH49">
        <v>0</v>
      </c>
      <c r="AI49">
        <v>0</v>
      </c>
      <c r="AJ49">
        <v>0</v>
      </c>
      <c r="AK49">
        <v>16.122197782033098</v>
      </c>
      <c r="AL49">
        <v>0</v>
      </c>
      <c r="AM49">
        <v>0</v>
      </c>
      <c r="AN49">
        <v>0.79223600000000005</v>
      </c>
      <c r="AO49">
        <v>0</v>
      </c>
      <c r="AP49">
        <v>0</v>
      </c>
      <c r="AQ49">
        <v>0</v>
      </c>
      <c r="AR49">
        <v>0.81550492500000005</v>
      </c>
      <c r="AS49">
        <v>1.4706441168599469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773.33330577916729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9.0099927210175981</v>
      </c>
      <c r="L50">
        <v>557.15784831831047</v>
      </c>
      <c r="M50">
        <v>27.188527118835346</v>
      </c>
      <c r="N50">
        <v>17.450210455344585</v>
      </c>
      <c r="O50">
        <v>0</v>
      </c>
      <c r="P50">
        <v>37.111018952542373</v>
      </c>
      <c r="Q50">
        <v>3.2292074053282591</v>
      </c>
      <c r="R50">
        <v>12.528743317413666</v>
      </c>
      <c r="S50">
        <v>7.8019354191263286</v>
      </c>
      <c r="T50">
        <v>0</v>
      </c>
      <c r="U50">
        <v>20.799731583502215</v>
      </c>
      <c r="V50">
        <v>5.357157482837529</v>
      </c>
      <c r="W50">
        <v>10.288531096360382</v>
      </c>
      <c r="X50">
        <v>43.587637034206075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2.6220396272819473</v>
      </c>
      <c r="AG50">
        <v>0</v>
      </c>
      <c r="AH50">
        <v>0</v>
      </c>
      <c r="AI50">
        <v>0</v>
      </c>
      <c r="AJ50">
        <v>0</v>
      </c>
      <c r="AK50">
        <v>16.122197782033098</v>
      </c>
      <c r="AL50">
        <v>0</v>
      </c>
      <c r="AM50">
        <v>0</v>
      </c>
      <c r="AN50">
        <v>0.79223600000000005</v>
      </c>
      <c r="AO50">
        <v>0</v>
      </c>
      <c r="AP50">
        <v>0</v>
      </c>
      <c r="AQ50">
        <v>0</v>
      </c>
      <c r="AR50">
        <v>0.81550492500000005</v>
      </c>
      <c r="AS50">
        <v>1.4706441168599469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773.33316335600011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9.0100820859473387</v>
      </c>
      <c r="L51">
        <v>557.15784831831047</v>
      </c>
      <c r="M51">
        <v>27.188527118835346</v>
      </c>
      <c r="N51">
        <v>17.450210455344585</v>
      </c>
      <c r="O51">
        <v>0</v>
      </c>
      <c r="P51">
        <v>37.111018952542373</v>
      </c>
      <c r="Q51">
        <v>3.2292074053282591</v>
      </c>
      <c r="R51">
        <v>12.528743317413666</v>
      </c>
      <c r="S51">
        <v>7.8019354191263286</v>
      </c>
      <c r="T51">
        <v>0</v>
      </c>
      <c r="U51">
        <v>20.799731583502215</v>
      </c>
      <c r="V51">
        <v>5.357157482837529</v>
      </c>
      <c r="W51">
        <v>10.288531096360382</v>
      </c>
      <c r="X51">
        <v>43.587637034206075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2.6220396272819473</v>
      </c>
      <c r="AG51">
        <v>0</v>
      </c>
      <c r="AH51">
        <v>0</v>
      </c>
      <c r="AI51">
        <v>0</v>
      </c>
      <c r="AJ51">
        <v>0</v>
      </c>
      <c r="AK51">
        <v>16.122197782033098</v>
      </c>
      <c r="AL51">
        <v>0</v>
      </c>
      <c r="AM51">
        <v>0</v>
      </c>
      <c r="AN51">
        <v>0.79223600000000005</v>
      </c>
      <c r="AO51">
        <v>0</v>
      </c>
      <c r="AP51">
        <v>1.8546544528583262</v>
      </c>
      <c r="AQ51">
        <v>0</v>
      </c>
      <c r="AR51">
        <v>0.81550492500000005</v>
      </c>
      <c r="AS51">
        <v>1.4706441168599469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775.18790717378818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9.0100479042064325</v>
      </c>
      <c r="L52">
        <v>557.15784831831047</v>
      </c>
      <c r="M52">
        <v>27.188527118835346</v>
      </c>
      <c r="N52">
        <v>17.450210455344585</v>
      </c>
      <c r="O52">
        <v>0</v>
      </c>
      <c r="P52">
        <v>37.111018952542373</v>
      </c>
      <c r="Q52">
        <v>3.2292074053282591</v>
      </c>
      <c r="R52">
        <v>12.528743317413666</v>
      </c>
      <c r="S52">
        <v>7.8019354191263286</v>
      </c>
      <c r="T52">
        <v>0</v>
      </c>
      <c r="U52">
        <v>20.799731583502215</v>
      </c>
      <c r="V52">
        <v>5.357157482837529</v>
      </c>
      <c r="W52">
        <v>10.288531096360382</v>
      </c>
      <c r="X52">
        <v>43.587637034206075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2.6220396272819473</v>
      </c>
      <c r="AG52">
        <v>0</v>
      </c>
      <c r="AH52">
        <v>0</v>
      </c>
      <c r="AI52">
        <v>0</v>
      </c>
      <c r="AJ52">
        <v>0</v>
      </c>
      <c r="AK52">
        <v>16.122197782033098</v>
      </c>
      <c r="AL52">
        <v>0</v>
      </c>
      <c r="AM52">
        <v>0</v>
      </c>
      <c r="AN52">
        <v>0.79223600000000005</v>
      </c>
      <c r="AO52">
        <v>0</v>
      </c>
      <c r="AP52">
        <v>1.8546544528583262</v>
      </c>
      <c r="AQ52">
        <v>0</v>
      </c>
      <c r="AR52">
        <v>0.81550492500000005</v>
      </c>
      <c r="AS52">
        <v>1.4706441168599469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775.18787299204723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1.9299661677454152</v>
      </c>
      <c r="L53">
        <v>475.60923542145997</v>
      </c>
      <c r="M53">
        <v>27.188527118835346</v>
      </c>
      <c r="N53">
        <v>17.450210455344585</v>
      </c>
      <c r="O53">
        <v>0</v>
      </c>
      <c r="P53">
        <v>37.111018952542373</v>
      </c>
      <c r="Q53">
        <v>2.8890739716646987</v>
      </c>
      <c r="R53">
        <v>12.527020573412697</v>
      </c>
      <c r="S53">
        <v>3.851307403393025</v>
      </c>
      <c r="T53">
        <v>0</v>
      </c>
      <c r="U53">
        <v>20.799731583502215</v>
      </c>
      <c r="V53">
        <v>5.357157482837529</v>
      </c>
      <c r="W53">
        <v>10.288531096360382</v>
      </c>
      <c r="X53">
        <v>43.587637034206075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2.6220396272819473</v>
      </c>
      <c r="AG53">
        <v>0</v>
      </c>
      <c r="AH53">
        <v>0</v>
      </c>
      <c r="AI53">
        <v>0</v>
      </c>
      <c r="AJ53">
        <v>0</v>
      </c>
      <c r="AK53">
        <v>16.122197782033098</v>
      </c>
      <c r="AL53">
        <v>0</v>
      </c>
      <c r="AM53">
        <v>0</v>
      </c>
      <c r="AN53">
        <v>0.79223600000000005</v>
      </c>
      <c r="AO53">
        <v>0</v>
      </c>
      <c r="AP53">
        <v>1.8546544528583262</v>
      </c>
      <c r="AQ53">
        <v>0</v>
      </c>
      <c r="AR53">
        <v>0.81550492500000005</v>
      </c>
      <c r="AS53">
        <v>1.4706441168599469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682.26669416533775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1.9299555696499879</v>
      </c>
      <c r="L54">
        <v>381.39678652961373</v>
      </c>
      <c r="M54">
        <v>27.188527118835346</v>
      </c>
      <c r="N54">
        <v>17.450210455344585</v>
      </c>
      <c r="O54">
        <v>0</v>
      </c>
      <c r="P54">
        <v>37.111018952542373</v>
      </c>
      <c r="Q54">
        <v>2.8890739716646987</v>
      </c>
      <c r="R54">
        <v>12.527020573412697</v>
      </c>
      <c r="S54">
        <v>3.9993547008547008</v>
      </c>
      <c r="T54">
        <v>0</v>
      </c>
      <c r="U54">
        <v>20.799731583502215</v>
      </c>
      <c r="V54">
        <v>5.357157482837529</v>
      </c>
      <c r="W54">
        <v>10.288531096360382</v>
      </c>
      <c r="X54">
        <v>43.587637034206075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2.6220396272819473</v>
      </c>
      <c r="AG54">
        <v>0</v>
      </c>
      <c r="AH54">
        <v>0</v>
      </c>
      <c r="AI54">
        <v>0</v>
      </c>
      <c r="AJ54">
        <v>0</v>
      </c>
      <c r="AK54">
        <v>16.122197782033098</v>
      </c>
      <c r="AL54">
        <v>0</v>
      </c>
      <c r="AM54">
        <v>0</v>
      </c>
      <c r="AN54">
        <v>0.79223600000000005</v>
      </c>
      <c r="AO54">
        <v>0</v>
      </c>
      <c r="AP54">
        <v>1.8546544528583262</v>
      </c>
      <c r="AQ54">
        <v>0</v>
      </c>
      <c r="AR54">
        <v>0.81550492500000005</v>
      </c>
      <c r="AS54">
        <v>1.4706441168599469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588.20228197285769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1.9299754622026801</v>
      </c>
      <c r="L55">
        <v>306.27404089843145</v>
      </c>
      <c r="M55">
        <v>27.188527118835346</v>
      </c>
      <c r="N55">
        <v>17.450210455344585</v>
      </c>
      <c r="O55">
        <v>0</v>
      </c>
      <c r="P55">
        <v>37.111018952542373</v>
      </c>
      <c r="Q55">
        <v>2.8890739716646987</v>
      </c>
      <c r="R55">
        <v>6.73952164055612</v>
      </c>
      <c r="S55">
        <v>3.8509702430167594</v>
      </c>
      <c r="T55">
        <v>0</v>
      </c>
      <c r="U55">
        <v>20.969708224655001</v>
      </c>
      <c r="V55">
        <v>0.95954451376146765</v>
      </c>
      <c r="W55">
        <v>10.288531096360382</v>
      </c>
      <c r="X55">
        <v>43.587637034206075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2.6220396272819473</v>
      </c>
      <c r="AG55">
        <v>0</v>
      </c>
      <c r="AH55">
        <v>0</v>
      </c>
      <c r="AI55">
        <v>0</v>
      </c>
      <c r="AJ55">
        <v>0</v>
      </c>
      <c r="AK55">
        <v>16.122197782033098</v>
      </c>
      <c r="AL55">
        <v>0</v>
      </c>
      <c r="AM55">
        <v>0</v>
      </c>
      <c r="AN55">
        <v>0.79223600000000005</v>
      </c>
      <c r="AO55">
        <v>0</v>
      </c>
      <c r="AP55">
        <v>7.5700119138359556E-2</v>
      </c>
      <c r="AQ55">
        <v>0</v>
      </c>
      <c r="AR55">
        <v>0.81550492500000005</v>
      </c>
      <c r="AS55">
        <v>1.4706441168599469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501.13708218189021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1.9299499026606095</v>
      </c>
      <c r="L56">
        <v>306.27404089843145</v>
      </c>
      <c r="M56">
        <v>27.188527118835346</v>
      </c>
      <c r="N56">
        <v>17.450210455344585</v>
      </c>
      <c r="O56">
        <v>0</v>
      </c>
      <c r="P56">
        <v>37.111018952542373</v>
      </c>
      <c r="Q56">
        <v>2.8890739716646987</v>
      </c>
      <c r="R56">
        <v>6.73952164055612</v>
      </c>
      <c r="S56">
        <v>3.8509702430167594</v>
      </c>
      <c r="T56">
        <v>0</v>
      </c>
      <c r="U56">
        <v>20.979757960313794</v>
      </c>
      <c r="V56">
        <v>0.95954451376146765</v>
      </c>
      <c r="W56">
        <v>10.288531096360382</v>
      </c>
      <c r="X56">
        <v>43.587637034206075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2.6220396272819473</v>
      </c>
      <c r="AG56">
        <v>0</v>
      </c>
      <c r="AH56">
        <v>0</v>
      </c>
      <c r="AI56">
        <v>0</v>
      </c>
      <c r="AJ56">
        <v>0</v>
      </c>
      <c r="AK56">
        <v>16.122197782033098</v>
      </c>
      <c r="AL56">
        <v>0</v>
      </c>
      <c r="AM56">
        <v>0</v>
      </c>
      <c r="AN56">
        <v>0.79223600000000005</v>
      </c>
      <c r="AO56">
        <v>0</v>
      </c>
      <c r="AP56">
        <v>7.5700119138359556E-2</v>
      </c>
      <c r="AQ56">
        <v>0</v>
      </c>
      <c r="AR56">
        <v>0.81550492500000005</v>
      </c>
      <c r="AS56">
        <v>1.4706441168599469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501.14710635800697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1.9299499026606095</v>
      </c>
      <c r="L57">
        <v>306.27404089843145</v>
      </c>
      <c r="M57">
        <v>27.188527118835346</v>
      </c>
      <c r="N57">
        <v>17.450210455344585</v>
      </c>
      <c r="O57">
        <v>0</v>
      </c>
      <c r="P57">
        <v>37.111018952542373</v>
      </c>
      <c r="Q57">
        <v>2.8890739716646987</v>
      </c>
      <c r="R57">
        <v>6.73952164055612</v>
      </c>
      <c r="S57">
        <v>3.8509702430167594</v>
      </c>
      <c r="T57">
        <v>0</v>
      </c>
      <c r="U57">
        <v>20.979757960313794</v>
      </c>
      <c r="V57">
        <v>0.95954451376146765</v>
      </c>
      <c r="W57">
        <v>10.288531096360382</v>
      </c>
      <c r="X57">
        <v>43.587637034206075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2.6220396272819473</v>
      </c>
      <c r="AG57">
        <v>0</v>
      </c>
      <c r="AH57">
        <v>0</v>
      </c>
      <c r="AI57">
        <v>0</v>
      </c>
      <c r="AJ57">
        <v>0</v>
      </c>
      <c r="AK57">
        <v>16.122197782033098</v>
      </c>
      <c r="AL57">
        <v>0</v>
      </c>
      <c r="AM57">
        <v>0</v>
      </c>
      <c r="AN57">
        <v>0.79223600000000005</v>
      </c>
      <c r="AO57">
        <v>0</v>
      </c>
      <c r="AP57">
        <v>7.5700119138359556E-2</v>
      </c>
      <c r="AQ57">
        <v>0</v>
      </c>
      <c r="AR57">
        <v>0.81550492500000005</v>
      </c>
      <c r="AS57">
        <v>1.4706441168599469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501.14710635800697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1.9299499026606095</v>
      </c>
      <c r="L58">
        <v>306.27404089843145</v>
      </c>
      <c r="M58">
        <v>27.188527118835346</v>
      </c>
      <c r="N58">
        <v>17.450210455344585</v>
      </c>
      <c r="O58">
        <v>0</v>
      </c>
      <c r="P58">
        <v>37.111018952542373</v>
      </c>
      <c r="Q58">
        <v>2.8890739716646987</v>
      </c>
      <c r="R58">
        <v>6.73952164055612</v>
      </c>
      <c r="S58">
        <v>3.8509702430167594</v>
      </c>
      <c r="T58">
        <v>0</v>
      </c>
      <c r="U58">
        <v>20.979757960313794</v>
      </c>
      <c r="V58">
        <v>0.95954451376146765</v>
      </c>
      <c r="W58">
        <v>10.288531096360382</v>
      </c>
      <c r="X58">
        <v>43.587637034206075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2.6220396272819473</v>
      </c>
      <c r="AG58">
        <v>0</v>
      </c>
      <c r="AH58">
        <v>0</v>
      </c>
      <c r="AI58">
        <v>0</v>
      </c>
      <c r="AJ58">
        <v>0</v>
      </c>
      <c r="AK58">
        <v>16.122197782033098</v>
      </c>
      <c r="AL58">
        <v>0</v>
      </c>
      <c r="AM58">
        <v>0</v>
      </c>
      <c r="AN58">
        <v>0.79223600000000005</v>
      </c>
      <c r="AO58">
        <v>0</v>
      </c>
      <c r="AP58">
        <v>7.5700119138359556E-2</v>
      </c>
      <c r="AQ58">
        <v>0</v>
      </c>
      <c r="AR58">
        <v>0.81550492500000005</v>
      </c>
      <c r="AS58">
        <v>1.4706441168599469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501.14710635800697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1.9299499026606095</v>
      </c>
      <c r="L59">
        <v>306.27404089843145</v>
      </c>
      <c r="M59">
        <v>27.188527118835346</v>
      </c>
      <c r="N59">
        <v>17.450210455344585</v>
      </c>
      <c r="O59">
        <v>0</v>
      </c>
      <c r="P59">
        <v>37.111018952542373</v>
      </c>
      <c r="Q59">
        <v>2.8890739716646987</v>
      </c>
      <c r="R59">
        <v>6.73952164055612</v>
      </c>
      <c r="S59">
        <v>3.8509702430167594</v>
      </c>
      <c r="T59">
        <v>0</v>
      </c>
      <c r="U59">
        <v>20.979757960313794</v>
      </c>
      <c r="V59">
        <v>0.95954451376146765</v>
      </c>
      <c r="W59">
        <v>10.288531096360382</v>
      </c>
      <c r="X59">
        <v>43.587637034206075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2.6220396272819473</v>
      </c>
      <c r="AG59">
        <v>0</v>
      </c>
      <c r="AH59">
        <v>0</v>
      </c>
      <c r="AI59">
        <v>0</v>
      </c>
      <c r="AJ59">
        <v>0</v>
      </c>
      <c r="AK59">
        <v>16.122197782033098</v>
      </c>
      <c r="AL59">
        <v>0</v>
      </c>
      <c r="AM59">
        <v>0</v>
      </c>
      <c r="AN59">
        <v>0.79223600000000005</v>
      </c>
      <c r="AO59">
        <v>0</v>
      </c>
      <c r="AP59">
        <v>7.5700119138359556E-2</v>
      </c>
      <c r="AQ59">
        <v>0</v>
      </c>
      <c r="AR59">
        <v>0.81550492500000005</v>
      </c>
      <c r="AS59">
        <v>1.4706441168599469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501.14710635800697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1.9299499026606095</v>
      </c>
      <c r="L60">
        <v>306.27404089843145</v>
      </c>
      <c r="M60">
        <v>27.188527118835346</v>
      </c>
      <c r="N60">
        <v>17.450210455344585</v>
      </c>
      <c r="O60">
        <v>0</v>
      </c>
      <c r="P60">
        <v>37.111018952542373</v>
      </c>
      <c r="Q60">
        <v>2.8890739716646987</v>
      </c>
      <c r="R60">
        <v>6.73952164055612</v>
      </c>
      <c r="S60">
        <v>3.8509702430167594</v>
      </c>
      <c r="T60">
        <v>0</v>
      </c>
      <c r="U60">
        <v>20.979757960313794</v>
      </c>
      <c r="V60">
        <v>0.95954451376146765</v>
      </c>
      <c r="W60">
        <v>10.288531096360382</v>
      </c>
      <c r="X60">
        <v>43.587637034206075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2.6220396272819473</v>
      </c>
      <c r="AG60">
        <v>0</v>
      </c>
      <c r="AH60">
        <v>0</v>
      </c>
      <c r="AI60">
        <v>0</v>
      </c>
      <c r="AJ60">
        <v>0</v>
      </c>
      <c r="AK60">
        <v>16.122197782033098</v>
      </c>
      <c r="AL60">
        <v>0</v>
      </c>
      <c r="AM60">
        <v>0</v>
      </c>
      <c r="AN60">
        <v>0.79223600000000005</v>
      </c>
      <c r="AO60">
        <v>0</v>
      </c>
      <c r="AP60">
        <v>7.5700119138359556E-2</v>
      </c>
      <c r="AQ60">
        <v>0</v>
      </c>
      <c r="AR60">
        <v>0.81550492500000005</v>
      </c>
      <c r="AS60">
        <v>1.4706441168599469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501.14710635800697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1.9299499026606095</v>
      </c>
      <c r="L61">
        <v>306.27404089843145</v>
      </c>
      <c r="M61">
        <v>27.188527118835346</v>
      </c>
      <c r="N61">
        <v>17.450210455344585</v>
      </c>
      <c r="O61">
        <v>0</v>
      </c>
      <c r="P61">
        <v>37.111018952542373</v>
      </c>
      <c r="Q61">
        <v>2.8890739716646987</v>
      </c>
      <c r="R61">
        <v>12.527020573412697</v>
      </c>
      <c r="S61">
        <v>3.8509702430167594</v>
      </c>
      <c r="T61">
        <v>0</v>
      </c>
      <c r="U61">
        <v>20.979757960313794</v>
      </c>
      <c r="V61">
        <v>5.357157482837529</v>
      </c>
      <c r="W61">
        <v>10.288531096360382</v>
      </c>
      <c r="X61">
        <v>43.587637034206075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2.6220396272819473</v>
      </c>
      <c r="AG61">
        <v>0</v>
      </c>
      <c r="AH61">
        <v>0</v>
      </c>
      <c r="AI61">
        <v>0</v>
      </c>
      <c r="AJ61">
        <v>0</v>
      </c>
      <c r="AK61">
        <v>16.122197782033098</v>
      </c>
      <c r="AL61">
        <v>0</v>
      </c>
      <c r="AM61">
        <v>0</v>
      </c>
      <c r="AN61">
        <v>0.79223600000000005</v>
      </c>
      <c r="AO61">
        <v>0</v>
      </c>
      <c r="AP61">
        <v>7.5700119138359556E-2</v>
      </c>
      <c r="AQ61">
        <v>0</v>
      </c>
      <c r="AR61">
        <v>2.6096156986413046</v>
      </c>
      <c r="AS61">
        <v>1.4706441168599469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513.12632903358087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1.9299499026606095</v>
      </c>
      <c r="L62">
        <v>306.27404089843145</v>
      </c>
      <c r="M62">
        <v>27.188527118835346</v>
      </c>
      <c r="N62">
        <v>17.450210455344585</v>
      </c>
      <c r="O62">
        <v>0</v>
      </c>
      <c r="P62">
        <v>37.111018952542373</v>
      </c>
      <c r="Q62">
        <v>2.8890739716646987</v>
      </c>
      <c r="R62">
        <v>12.527020573412697</v>
      </c>
      <c r="S62">
        <v>3.8509702430167594</v>
      </c>
      <c r="T62">
        <v>0</v>
      </c>
      <c r="U62">
        <v>20.979757960313794</v>
      </c>
      <c r="V62">
        <v>5.357157482837529</v>
      </c>
      <c r="W62">
        <v>10.288531096360382</v>
      </c>
      <c r="X62">
        <v>43.587637034206075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2.6220396272819473</v>
      </c>
      <c r="AG62">
        <v>0</v>
      </c>
      <c r="AH62">
        <v>0</v>
      </c>
      <c r="AI62">
        <v>0</v>
      </c>
      <c r="AJ62">
        <v>0</v>
      </c>
      <c r="AK62">
        <v>16.122197782033098</v>
      </c>
      <c r="AL62">
        <v>0</v>
      </c>
      <c r="AM62">
        <v>0</v>
      </c>
      <c r="AN62">
        <v>0.79223600000000005</v>
      </c>
      <c r="AO62">
        <v>0</v>
      </c>
      <c r="AP62">
        <v>7.5700119138359556E-2</v>
      </c>
      <c r="AQ62">
        <v>0</v>
      </c>
      <c r="AR62">
        <v>2.6096156986413046</v>
      </c>
      <c r="AS62">
        <v>1.4706441168599469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513.12632903358087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1.9299568220278214</v>
      </c>
      <c r="L63">
        <v>306.27404089843145</v>
      </c>
      <c r="M63">
        <v>27.188527118835346</v>
      </c>
      <c r="N63">
        <v>17.450210455344585</v>
      </c>
      <c r="O63">
        <v>0</v>
      </c>
      <c r="P63">
        <v>37.111018952542373</v>
      </c>
      <c r="Q63">
        <v>2.8890739716646987</v>
      </c>
      <c r="R63">
        <v>12.527020573412697</v>
      </c>
      <c r="S63">
        <v>3.8509702430167594</v>
      </c>
      <c r="T63">
        <v>0</v>
      </c>
      <c r="U63">
        <v>20.979757960313794</v>
      </c>
      <c r="V63">
        <v>5.357157482837529</v>
      </c>
      <c r="W63">
        <v>10.288531096360382</v>
      </c>
      <c r="X63">
        <v>43.587637034206075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2.6220396272819473</v>
      </c>
      <c r="AG63">
        <v>0</v>
      </c>
      <c r="AH63">
        <v>0</v>
      </c>
      <c r="AI63">
        <v>0</v>
      </c>
      <c r="AJ63">
        <v>0</v>
      </c>
      <c r="AK63">
        <v>16.122197782033098</v>
      </c>
      <c r="AL63">
        <v>0</v>
      </c>
      <c r="AM63">
        <v>0</v>
      </c>
      <c r="AN63">
        <v>0.79223600000000005</v>
      </c>
      <c r="AO63">
        <v>0</v>
      </c>
      <c r="AP63">
        <v>7.5700119138359556E-2</v>
      </c>
      <c r="AQ63">
        <v>3.723344599999999</v>
      </c>
      <c r="AR63">
        <v>2.6096156986413046</v>
      </c>
      <c r="AS63">
        <v>1.4706441168599469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516.84968055294803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1.9299695740806173</v>
      </c>
      <c r="L64">
        <v>306.27404089843145</v>
      </c>
      <c r="M64">
        <v>27.188527118835346</v>
      </c>
      <c r="N64">
        <v>17.450210455344585</v>
      </c>
      <c r="O64">
        <v>0</v>
      </c>
      <c r="P64">
        <v>37.111018952542373</v>
      </c>
      <c r="Q64">
        <v>2.8890739716646987</v>
      </c>
      <c r="R64">
        <v>12.527020573412697</v>
      </c>
      <c r="S64">
        <v>3.8509702430167594</v>
      </c>
      <c r="T64">
        <v>0</v>
      </c>
      <c r="U64">
        <v>20.979757960313794</v>
      </c>
      <c r="V64">
        <v>5.357157482837529</v>
      </c>
      <c r="W64">
        <v>10.288531096360382</v>
      </c>
      <c r="X64">
        <v>43.587637034206075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4.8688540882307096</v>
      </c>
      <c r="AF64">
        <v>2.6220396272819473</v>
      </c>
      <c r="AG64">
        <v>0</v>
      </c>
      <c r="AH64">
        <v>0</v>
      </c>
      <c r="AI64">
        <v>0</v>
      </c>
      <c r="AJ64">
        <v>0</v>
      </c>
      <c r="AK64">
        <v>16.122197782033098</v>
      </c>
      <c r="AL64">
        <v>0</v>
      </c>
      <c r="AM64">
        <v>0</v>
      </c>
      <c r="AN64">
        <v>0.79223600000000005</v>
      </c>
      <c r="AO64">
        <v>0</v>
      </c>
      <c r="AP64">
        <v>7.5700119138359556E-2</v>
      </c>
      <c r="AQ64">
        <v>4.598330550317459</v>
      </c>
      <c r="AR64">
        <v>2.6096156986413046</v>
      </c>
      <c r="AS64">
        <v>1.4706441168599469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522.5935333435491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9.0099491394472935</v>
      </c>
      <c r="L65">
        <v>365.98715768877065</v>
      </c>
      <c r="M65">
        <v>27.188527118835346</v>
      </c>
      <c r="N65">
        <v>17.450210455344585</v>
      </c>
      <c r="O65">
        <v>0</v>
      </c>
      <c r="P65">
        <v>37.111018952542373</v>
      </c>
      <c r="Q65">
        <v>3.2306148011363631</v>
      </c>
      <c r="R65">
        <v>12.527020573412697</v>
      </c>
      <c r="S65">
        <v>7.7988198260869552</v>
      </c>
      <c r="T65">
        <v>0</v>
      </c>
      <c r="U65">
        <v>20.979757960313794</v>
      </c>
      <c r="V65">
        <v>5.357157482837529</v>
      </c>
      <c r="W65">
        <v>10.288531096360382</v>
      </c>
      <c r="X65">
        <v>43.587637034206075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4.8688540882307096</v>
      </c>
      <c r="AF65">
        <v>2.6220396272819473</v>
      </c>
      <c r="AG65">
        <v>0</v>
      </c>
      <c r="AH65">
        <v>0</v>
      </c>
      <c r="AI65">
        <v>0</v>
      </c>
      <c r="AJ65">
        <v>0</v>
      </c>
      <c r="AK65">
        <v>16.122197782033098</v>
      </c>
      <c r="AL65">
        <v>0</v>
      </c>
      <c r="AM65">
        <v>0</v>
      </c>
      <c r="AN65">
        <v>0.79223600000000005</v>
      </c>
      <c r="AO65">
        <v>0</v>
      </c>
      <c r="AP65">
        <v>7.5700119138359556E-2</v>
      </c>
      <c r="AQ65">
        <v>6.2924522512698395</v>
      </c>
      <c r="AR65">
        <v>2.6096156986413046</v>
      </c>
      <c r="AS65">
        <v>1.4706441168599469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595.37014181274935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8.7801066698670613</v>
      </c>
      <c r="L66">
        <v>462.29709303889018</v>
      </c>
      <c r="M66">
        <v>27.188527118835346</v>
      </c>
      <c r="N66">
        <v>17.450210455344585</v>
      </c>
      <c r="O66">
        <v>0</v>
      </c>
      <c r="P66">
        <v>37.111018952542373</v>
      </c>
      <c r="Q66">
        <v>3.2306148011363631</v>
      </c>
      <c r="R66">
        <v>12.527020573412697</v>
      </c>
      <c r="S66">
        <v>7.7999464530892437</v>
      </c>
      <c r="T66">
        <v>0</v>
      </c>
      <c r="U66">
        <v>20.979757960313794</v>
      </c>
      <c r="V66">
        <v>5.357157482837529</v>
      </c>
      <c r="W66">
        <v>10.288531096360382</v>
      </c>
      <c r="X66">
        <v>43.587637034206075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4.8688540882307096</v>
      </c>
      <c r="AF66">
        <v>2.6220396272819473</v>
      </c>
      <c r="AG66">
        <v>0</v>
      </c>
      <c r="AH66">
        <v>0</v>
      </c>
      <c r="AI66">
        <v>0</v>
      </c>
      <c r="AJ66">
        <v>0</v>
      </c>
      <c r="AK66">
        <v>16.122197782033098</v>
      </c>
      <c r="AL66">
        <v>0</v>
      </c>
      <c r="AM66">
        <v>0</v>
      </c>
      <c r="AN66">
        <v>0.79223600000000005</v>
      </c>
      <c r="AO66">
        <v>0</v>
      </c>
      <c r="AP66">
        <v>7.5700119138359556E-2</v>
      </c>
      <c r="AQ66">
        <v>9.1966611006349179</v>
      </c>
      <c r="AR66">
        <v>2.6096156986413046</v>
      </c>
      <c r="AS66">
        <v>1.4706441168599469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694.35557016965595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8.9898011736029613</v>
      </c>
      <c r="L67">
        <v>557.15784831831047</v>
      </c>
      <c r="M67">
        <v>27.188527118835346</v>
      </c>
      <c r="N67">
        <v>17.450210455344585</v>
      </c>
      <c r="O67">
        <v>0</v>
      </c>
      <c r="P67">
        <v>37.111018952542373</v>
      </c>
      <c r="Q67">
        <v>3.2292074053282591</v>
      </c>
      <c r="R67">
        <v>12.528743317413666</v>
      </c>
      <c r="S67">
        <v>7.8019354191263286</v>
      </c>
      <c r="T67">
        <v>0</v>
      </c>
      <c r="U67">
        <v>20.979757960313794</v>
      </c>
      <c r="V67">
        <v>5.357157482837529</v>
      </c>
      <c r="W67">
        <v>10.288531096360382</v>
      </c>
      <c r="X67">
        <v>43.587637034206075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4.8688540882307096</v>
      </c>
      <c r="AF67">
        <v>2.6220396272819473</v>
      </c>
      <c r="AG67">
        <v>0</v>
      </c>
      <c r="AH67">
        <v>0</v>
      </c>
      <c r="AI67">
        <v>0</v>
      </c>
      <c r="AJ67">
        <v>0</v>
      </c>
      <c r="AK67">
        <v>16.122197782033098</v>
      </c>
      <c r="AL67">
        <v>0</v>
      </c>
      <c r="AM67">
        <v>0</v>
      </c>
      <c r="AN67">
        <v>0.79223600000000005</v>
      </c>
      <c r="AO67">
        <v>0</v>
      </c>
      <c r="AP67">
        <v>0</v>
      </c>
      <c r="AQ67">
        <v>9.1966611006349179</v>
      </c>
      <c r="AR67">
        <v>0.81550492500000005</v>
      </c>
      <c r="AS67">
        <v>1.4706441168599469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787.5585133742627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9.0100227605483951</v>
      </c>
      <c r="L68">
        <v>557.15784831831047</v>
      </c>
      <c r="M68">
        <v>27.188527118835346</v>
      </c>
      <c r="N68">
        <v>17.450210455344585</v>
      </c>
      <c r="O68">
        <v>0</v>
      </c>
      <c r="P68">
        <v>37.111018952542373</v>
      </c>
      <c r="Q68">
        <v>3.2292074053282591</v>
      </c>
      <c r="R68">
        <v>12.528743317413666</v>
      </c>
      <c r="S68">
        <v>7.8019354191263286</v>
      </c>
      <c r="T68">
        <v>0</v>
      </c>
      <c r="U68">
        <v>20.979757960313794</v>
      </c>
      <c r="V68">
        <v>5.357157482837529</v>
      </c>
      <c r="W68">
        <v>10.288531096360382</v>
      </c>
      <c r="X68">
        <v>43.587637034206075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4.8688540882307096</v>
      </c>
      <c r="AF68">
        <v>2.6220396272819473</v>
      </c>
      <c r="AG68">
        <v>0</v>
      </c>
      <c r="AH68">
        <v>0</v>
      </c>
      <c r="AI68">
        <v>0</v>
      </c>
      <c r="AJ68">
        <v>0</v>
      </c>
      <c r="AK68">
        <v>16.122197782033098</v>
      </c>
      <c r="AL68">
        <v>0</v>
      </c>
      <c r="AM68">
        <v>0</v>
      </c>
      <c r="AN68">
        <v>0.79223600000000005</v>
      </c>
      <c r="AO68">
        <v>0</v>
      </c>
      <c r="AP68">
        <v>0</v>
      </c>
      <c r="AQ68">
        <v>9.1966611006349179</v>
      </c>
      <c r="AR68">
        <v>0.81550492500000005</v>
      </c>
      <c r="AS68">
        <v>1.4706441168599469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787.57873496120817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9.0100227605483951</v>
      </c>
      <c r="L69">
        <v>557.15989609078906</v>
      </c>
      <c r="M69">
        <v>27.188527118835346</v>
      </c>
      <c r="N69">
        <v>17.450210455344585</v>
      </c>
      <c r="O69">
        <v>0</v>
      </c>
      <c r="P69">
        <v>37.111018952542373</v>
      </c>
      <c r="Q69">
        <v>3.2297430751665082</v>
      </c>
      <c r="R69">
        <v>12.529362912564292</v>
      </c>
      <c r="S69">
        <v>7.8021748524203067</v>
      </c>
      <c r="T69">
        <v>0</v>
      </c>
      <c r="U69">
        <v>20.979757960313794</v>
      </c>
      <c r="V69">
        <v>5.3572277025171626</v>
      </c>
      <c r="W69">
        <v>10.288531096360382</v>
      </c>
      <c r="X69">
        <v>43.587637034206075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4.8688540882307096</v>
      </c>
      <c r="AF69">
        <v>2.6220396272819473</v>
      </c>
      <c r="AG69">
        <v>0</v>
      </c>
      <c r="AH69">
        <v>5.0367434547201695</v>
      </c>
      <c r="AI69">
        <v>0</v>
      </c>
      <c r="AJ69">
        <v>0</v>
      </c>
      <c r="AK69">
        <v>16.122197782033098</v>
      </c>
      <c r="AL69">
        <v>0</v>
      </c>
      <c r="AM69">
        <v>0</v>
      </c>
      <c r="AN69">
        <v>0.79223600000000005</v>
      </c>
      <c r="AO69">
        <v>0</v>
      </c>
      <c r="AP69">
        <v>0</v>
      </c>
      <c r="AQ69">
        <v>13.79499165095238</v>
      </c>
      <c r="AR69">
        <v>1.3048080027173912</v>
      </c>
      <c r="AS69">
        <v>1.4706441168599469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797.70662473440427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9.0100631795860728</v>
      </c>
      <c r="L70">
        <v>557.15989609078906</v>
      </c>
      <c r="M70">
        <v>27.188527118835346</v>
      </c>
      <c r="N70">
        <v>17.450210455344585</v>
      </c>
      <c r="O70">
        <v>0</v>
      </c>
      <c r="P70">
        <v>37.111018952542373</v>
      </c>
      <c r="Q70">
        <v>3.2297430751665082</v>
      </c>
      <c r="R70">
        <v>12.529362912564292</v>
      </c>
      <c r="S70">
        <v>7.8021748524203067</v>
      </c>
      <c r="T70">
        <v>0</v>
      </c>
      <c r="U70">
        <v>20.979757960313794</v>
      </c>
      <c r="V70">
        <v>5.3572280091533191</v>
      </c>
      <c r="W70">
        <v>10.288531096360382</v>
      </c>
      <c r="X70">
        <v>43.587637034206075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4.8688540882307096</v>
      </c>
      <c r="AF70">
        <v>2.6220396272819473</v>
      </c>
      <c r="AG70">
        <v>0</v>
      </c>
      <c r="AH70">
        <v>13.291406091700106</v>
      </c>
      <c r="AI70">
        <v>0</v>
      </c>
      <c r="AJ70">
        <v>0</v>
      </c>
      <c r="AK70">
        <v>16.122197782033098</v>
      </c>
      <c r="AL70">
        <v>0</v>
      </c>
      <c r="AM70">
        <v>0</v>
      </c>
      <c r="AN70">
        <v>0.79223600000000005</v>
      </c>
      <c r="AO70">
        <v>0</v>
      </c>
      <c r="AP70">
        <v>0</v>
      </c>
      <c r="AQ70">
        <v>13.79499165095238</v>
      </c>
      <c r="AR70">
        <v>1.3048080027173912</v>
      </c>
      <c r="AS70">
        <v>1.4706441168599469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805.96132809705796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9.0100631795860728</v>
      </c>
      <c r="L71">
        <v>557.15989609078906</v>
      </c>
      <c r="M71">
        <v>27.188527118835346</v>
      </c>
      <c r="N71">
        <v>17.450210455344585</v>
      </c>
      <c r="O71">
        <v>0</v>
      </c>
      <c r="P71">
        <v>37.111018952542373</v>
      </c>
      <c r="Q71">
        <v>3.2297430751665082</v>
      </c>
      <c r="R71">
        <v>12.529362912564292</v>
      </c>
      <c r="S71">
        <v>7.8021748524203067</v>
      </c>
      <c r="T71">
        <v>0</v>
      </c>
      <c r="U71">
        <v>20.979757960313794</v>
      </c>
      <c r="V71">
        <v>5.3572292356979414</v>
      </c>
      <c r="W71">
        <v>10.288531096360382</v>
      </c>
      <c r="X71">
        <v>43.587637034206075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4.8688540882307096</v>
      </c>
      <c r="AF71">
        <v>2.6220396272819473</v>
      </c>
      <c r="AG71">
        <v>0</v>
      </c>
      <c r="AH71">
        <v>20.734593269883845</v>
      </c>
      <c r="AI71">
        <v>0</v>
      </c>
      <c r="AJ71">
        <v>0</v>
      </c>
      <c r="AK71">
        <v>16.122197782033098</v>
      </c>
      <c r="AL71">
        <v>0</v>
      </c>
      <c r="AM71">
        <v>0</v>
      </c>
      <c r="AN71">
        <v>0.79223600000000005</v>
      </c>
      <c r="AO71">
        <v>0</v>
      </c>
      <c r="AP71">
        <v>0</v>
      </c>
      <c r="AQ71">
        <v>13.79499165095238</v>
      </c>
      <c r="AR71">
        <v>1.9572116972826086</v>
      </c>
      <c r="AS71">
        <v>1.4706441168599469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814.05692019635137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9.0099903137403778</v>
      </c>
      <c r="L72">
        <v>557.15989609078906</v>
      </c>
      <c r="M72">
        <v>27.188527118835346</v>
      </c>
      <c r="N72">
        <v>17.450210455344585</v>
      </c>
      <c r="O72">
        <v>0</v>
      </c>
      <c r="P72">
        <v>37.111018952542373</v>
      </c>
      <c r="Q72">
        <v>3.2297430751665082</v>
      </c>
      <c r="R72">
        <v>12.529362912564292</v>
      </c>
      <c r="S72">
        <v>7.8021748524203067</v>
      </c>
      <c r="T72">
        <v>0</v>
      </c>
      <c r="U72">
        <v>20.979757960313794</v>
      </c>
      <c r="V72">
        <v>5.3572292356979414</v>
      </c>
      <c r="W72">
        <v>10.288531096360382</v>
      </c>
      <c r="X72">
        <v>43.587637034206075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4.8688540882307096</v>
      </c>
      <c r="AF72">
        <v>5.2440795613590261</v>
      </c>
      <c r="AG72">
        <v>0</v>
      </c>
      <c r="AH72">
        <v>22.385525919999999</v>
      </c>
      <c r="AI72">
        <v>0</v>
      </c>
      <c r="AJ72">
        <v>0</v>
      </c>
      <c r="AK72">
        <v>16.122197782033098</v>
      </c>
      <c r="AL72">
        <v>0</v>
      </c>
      <c r="AM72">
        <v>0</v>
      </c>
      <c r="AN72">
        <v>0.79223600000000005</v>
      </c>
      <c r="AO72">
        <v>0</v>
      </c>
      <c r="AP72">
        <v>0</v>
      </c>
      <c r="AQ72">
        <v>13.79499165095238</v>
      </c>
      <c r="AR72">
        <v>1.9572116972826086</v>
      </c>
      <c r="AS72">
        <v>1.4706441168599469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818.32981991469887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9.0100631795860728</v>
      </c>
      <c r="L73">
        <v>557.15989609078906</v>
      </c>
      <c r="M73">
        <v>27.188527118835346</v>
      </c>
      <c r="N73">
        <v>17.450210455344585</v>
      </c>
      <c r="O73">
        <v>0</v>
      </c>
      <c r="P73">
        <v>37.111018952542373</v>
      </c>
      <c r="Q73">
        <v>3.2297430751665082</v>
      </c>
      <c r="R73">
        <v>12.529362912564292</v>
      </c>
      <c r="S73">
        <v>7.8021748524203067</v>
      </c>
      <c r="T73">
        <v>0</v>
      </c>
      <c r="U73">
        <v>20.830325133014817</v>
      </c>
      <c r="V73">
        <v>5.3572292356979414</v>
      </c>
      <c r="W73">
        <v>10.288531096360382</v>
      </c>
      <c r="X73">
        <v>43.587637034206075</v>
      </c>
      <c r="Y73">
        <v>0</v>
      </c>
      <c r="Z73">
        <v>0.32504624999999998</v>
      </c>
      <c r="AA73">
        <v>2.0771819459915615</v>
      </c>
      <c r="AB73">
        <v>1.9695396534133531</v>
      </c>
      <c r="AC73">
        <v>2.8597521828176538</v>
      </c>
      <c r="AD73">
        <v>2.6996219945495836</v>
      </c>
      <c r="AE73">
        <v>9.7377084832424021</v>
      </c>
      <c r="AF73">
        <v>7.8661191886409734</v>
      </c>
      <c r="AG73">
        <v>0</v>
      </c>
      <c r="AH73">
        <v>22.385525919999999</v>
      </c>
      <c r="AI73">
        <v>1.1285606106834249</v>
      </c>
      <c r="AJ73">
        <v>0</v>
      </c>
      <c r="AK73">
        <v>16.122197782033098</v>
      </c>
      <c r="AL73">
        <v>0</v>
      </c>
      <c r="AM73">
        <v>1.3392869152288072</v>
      </c>
      <c r="AN73">
        <v>0.79223600000000005</v>
      </c>
      <c r="AO73">
        <v>0</v>
      </c>
      <c r="AP73">
        <v>0</v>
      </c>
      <c r="AQ73">
        <v>13.79499165095238</v>
      </c>
      <c r="AR73">
        <v>2.6096156986413046</v>
      </c>
      <c r="AS73">
        <v>1.4706441168599469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838.72274752958231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9.0099903137403778</v>
      </c>
      <c r="L74">
        <v>557.15989609078906</v>
      </c>
      <c r="M74">
        <v>27.188527118835346</v>
      </c>
      <c r="N74">
        <v>17.450210455344585</v>
      </c>
      <c r="O74">
        <v>0</v>
      </c>
      <c r="P74">
        <v>37.111018952542373</v>
      </c>
      <c r="Q74">
        <v>3.2297430751665082</v>
      </c>
      <c r="R74">
        <v>12.529362912564292</v>
      </c>
      <c r="S74">
        <v>7.8021748524203067</v>
      </c>
      <c r="T74">
        <v>0</v>
      </c>
      <c r="U74">
        <v>20.830325133014817</v>
      </c>
      <c r="V74">
        <v>5.3572292356979414</v>
      </c>
      <c r="W74">
        <v>10.288531096360382</v>
      </c>
      <c r="X74">
        <v>43.587637034206075</v>
      </c>
      <c r="Y74">
        <v>0</v>
      </c>
      <c r="Z74">
        <v>3.8537483522727274</v>
      </c>
      <c r="AA74">
        <v>4.1076855839662452</v>
      </c>
      <c r="AB74">
        <v>11.675430287321829</v>
      </c>
      <c r="AC74">
        <v>8.587910611748077</v>
      </c>
      <c r="AD74">
        <v>5.3992442959121885</v>
      </c>
      <c r="AE74">
        <v>14.606562571473113</v>
      </c>
      <c r="AF74">
        <v>10.488159122718052</v>
      </c>
      <c r="AG74">
        <v>0</v>
      </c>
      <c r="AH74">
        <v>33.018650854720171</v>
      </c>
      <c r="AI74">
        <v>4.8317440920659864</v>
      </c>
      <c r="AJ74">
        <v>0</v>
      </c>
      <c r="AK74">
        <v>16.122197782033098</v>
      </c>
      <c r="AL74">
        <v>0</v>
      </c>
      <c r="AM74">
        <v>3.1134479129782444</v>
      </c>
      <c r="AN74">
        <v>0.79223600000000005</v>
      </c>
      <c r="AO74">
        <v>0</v>
      </c>
      <c r="AP74">
        <v>0</v>
      </c>
      <c r="AQ74">
        <v>13.79499165095238</v>
      </c>
      <c r="AR74">
        <v>2.6096156986413046</v>
      </c>
      <c r="AS74">
        <v>1.4706441168599469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886.01691520434542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9.0099838164885586</v>
      </c>
      <c r="L75">
        <v>557.15989609078906</v>
      </c>
      <c r="M75">
        <v>27.188527118835346</v>
      </c>
      <c r="N75">
        <v>17.450210455344585</v>
      </c>
      <c r="O75">
        <v>0</v>
      </c>
      <c r="P75">
        <v>37.111018952542373</v>
      </c>
      <c r="Q75">
        <v>3.2297430751665082</v>
      </c>
      <c r="R75">
        <v>12.529362912564292</v>
      </c>
      <c r="S75">
        <v>7.8021748524203067</v>
      </c>
      <c r="T75">
        <v>0</v>
      </c>
      <c r="U75">
        <v>20.830325133014817</v>
      </c>
      <c r="V75">
        <v>5.3572292356979414</v>
      </c>
      <c r="W75">
        <v>10.288531096360382</v>
      </c>
      <c r="X75">
        <v>43.587637034206075</v>
      </c>
      <c r="Y75">
        <v>0</v>
      </c>
      <c r="Z75">
        <v>3.8537483522727274</v>
      </c>
      <c r="AA75">
        <v>6.5349545333333321</v>
      </c>
      <c r="AB75">
        <v>11.675430287321829</v>
      </c>
      <c r="AC75">
        <v>8.587910611748077</v>
      </c>
      <c r="AD75">
        <v>8.0988662904617712</v>
      </c>
      <c r="AE75">
        <v>14.606562571473113</v>
      </c>
      <c r="AF75">
        <v>10.488159122718052</v>
      </c>
      <c r="AG75">
        <v>0</v>
      </c>
      <c r="AH75">
        <v>41.469186846568107</v>
      </c>
      <c r="AI75">
        <v>4.8317440920659864</v>
      </c>
      <c r="AJ75">
        <v>0</v>
      </c>
      <c r="AK75">
        <v>16.122197782033098</v>
      </c>
      <c r="AL75">
        <v>0</v>
      </c>
      <c r="AM75">
        <v>3.1134479129782444</v>
      </c>
      <c r="AN75">
        <v>0.79223600000000005</v>
      </c>
      <c r="AO75">
        <v>0</v>
      </c>
      <c r="AP75">
        <v>0</v>
      </c>
      <c r="AQ75">
        <v>13.79499165095238</v>
      </c>
      <c r="AR75">
        <v>2.6096156986413046</v>
      </c>
      <c r="AS75">
        <v>1.4706441168599469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899.59433564285825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9.0099838164885586</v>
      </c>
      <c r="L76">
        <v>557.15989609078906</v>
      </c>
      <c r="M76">
        <v>27.188527118835346</v>
      </c>
      <c r="N76">
        <v>17.450210455344585</v>
      </c>
      <c r="O76">
        <v>0</v>
      </c>
      <c r="P76">
        <v>37.111018952542373</v>
      </c>
      <c r="Q76">
        <v>3.2297430751665082</v>
      </c>
      <c r="R76">
        <v>12.529362912564292</v>
      </c>
      <c r="S76">
        <v>7.8021748524203067</v>
      </c>
      <c r="T76">
        <v>0</v>
      </c>
      <c r="U76">
        <v>20.830325133014817</v>
      </c>
      <c r="V76">
        <v>5.3572292356979414</v>
      </c>
      <c r="W76">
        <v>10.288531096360382</v>
      </c>
      <c r="X76">
        <v>43.587637034206075</v>
      </c>
      <c r="Y76">
        <v>0</v>
      </c>
      <c r="Z76">
        <v>3.8537483522727274</v>
      </c>
      <c r="AA76">
        <v>7.7019107</v>
      </c>
      <c r="AB76">
        <v>11.675430287321829</v>
      </c>
      <c r="AC76">
        <v>8.587910611748077</v>
      </c>
      <c r="AD76">
        <v>8.0988662904617712</v>
      </c>
      <c r="AE76">
        <v>14.606562571473113</v>
      </c>
      <c r="AF76">
        <v>10.488159122718052</v>
      </c>
      <c r="AG76">
        <v>0</v>
      </c>
      <c r="AH76">
        <v>41.469186846568107</v>
      </c>
      <c r="AI76">
        <v>4.8317440920659864</v>
      </c>
      <c r="AJ76">
        <v>0</v>
      </c>
      <c r="AK76">
        <v>16.122197782033098</v>
      </c>
      <c r="AL76">
        <v>0</v>
      </c>
      <c r="AM76">
        <v>3.1134479129782444</v>
      </c>
      <c r="AN76">
        <v>0.79223600000000005</v>
      </c>
      <c r="AO76">
        <v>0</v>
      </c>
      <c r="AP76">
        <v>0</v>
      </c>
      <c r="AQ76">
        <v>13.79499165095238</v>
      </c>
      <c r="AR76">
        <v>2.6096156986413046</v>
      </c>
      <c r="AS76">
        <v>1.4706441168599469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900.76129180952478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9.0099838164885586</v>
      </c>
      <c r="L77">
        <v>557.15989609078906</v>
      </c>
      <c r="M77">
        <v>27.188527118835346</v>
      </c>
      <c r="N77">
        <v>17.450210455344585</v>
      </c>
      <c r="O77">
        <v>0</v>
      </c>
      <c r="P77">
        <v>37.111018952542373</v>
      </c>
      <c r="Q77">
        <v>3.2297430751665082</v>
      </c>
      <c r="R77">
        <v>12.529362912564292</v>
      </c>
      <c r="S77">
        <v>7.8021748524203067</v>
      </c>
      <c r="T77">
        <v>0</v>
      </c>
      <c r="U77">
        <v>20.830325133014817</v>
      </c>
      <c r="V77">
        <v>5.3572292356979414</v>
      </c>
      <c r="W77">
        <v>10.288531096360382</v>
      </c>
      <c r="X77">
        <v>43.587637034206075</v>
      </c>
      <c r="Y77">
        <v>0</v>
      </c>
      <c r="Z77">
        <v>3.8537483522727274</v>
      </c>
      <c r="AA77">
        <v>7.7019107</v>
      </c>
      <c r="AB77">
        <v>11.675430287321829</v>
      </c>
      <c r="AC77">
        <v>8.587910611748077</v>
      </c>
      <c r="AD77">
        <v>8.0988662904617712</v>
      </c>
      <c r="AE77">
        <v>14.606562571473113</v>
      </c>
      <c r="AF77">
        <v>10.488159122718052</v>
      </c>
      <c r="AG77">
        <v>0</v>
      </c>
      <c r="AH77">
        <v>39.174670360000007</v>
      </c>
      <c r="AI77">
        <v>4.8317440920659864</v>
      </c>
      <c r="AJ77">
        <v>0</v>
      </c>
      <c r="AK77">
        <v>16.122197782033098</v>
      </c>
      <c r="AL77">
        <v>0</v>
      </c>
      <c r="AM77">
        <v>3.1134479129782444</v>
      </c>
      <c r="AN77">
        <v>0.79223600000000005</v>
      </c>
      <c r="AO77">
        <v>0</v>
      </c>
      <c r="AP77">
        <v>0</v>
      </c>
      <c r="AQ77">
        <v>13.79499165095238</v>
      </c>
      <c r="AR77">
        <v>2.4465147749999998</v>
      </c>
      <c r="AS77">
        <v>1.4706441168599469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898.30367439931547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9.0099838164885586</v>
      </c>
      <c r="L78">
        <v>557.15989609078906</v>
      </c>
      <c r="M78">
        <v>27.188527118835346</v>
      </c>
      <c r="N78">
        <v>17.450210455344585</v>
      </c>
      <c r="O78">
        <v>0</v>
      </c>
      <c r="P78">
        <v>37.111018952542373</v>
      </c>
      <c r="Q78">
        <v>3.2297430751665082</v>
      </c>
      <c r="R78">
        <v>12.529362912564292</v>
      </c>
      <c r="S78">
        <v>7.8021748524203067</v>
      </c>
      <c r="T78">
        <v>0</v>
      </c>
      <c r="U78">
        <v>20.830325133014817</v>
      </c>
      <c r="V78">
        <v>5.3572292356979414</v>
      </c>
      <c r="W78">
        <v>10.288531096360382</v>
      </c>
      <c r="X78">
        <v>43.587637034206075</v>
      </c>
      <c r="Y78">
        <v>0</v>
      </c>
      <c r="Z78">
        <v>3.8537483522727274</v>
      </c>
      <c r="AA78">
        <v>7.7019107</v>
      </c>
      <c r="AB78">
        <v>11.675430287321829</v>
      </c>
      <c r="AC78">
        <v>8.587910611748077</v>
      </c>
      <c r="AD78">
        <v>8.0988662904617712</v>
      </c>
      <c r="AE78">
        <v>14.606562571473113</v>
      </c>
      <c r="AF78">
        <v>10.488159122718052</v>
      </c>
      <c r="AG78">
        <v>0</v>
      </c>
      <c r="AH78">
        <v>39.174670360000007</v>
      </c>
      <c r="AI78">
        <v>4.8317440920659864</v>
      </c>
      <c r="AJ78">
        <v>0</v>
      </c>
      <c r="AK78">
        <v>16.122197782033098</v>
      </c>
      <c r="AL78">
        <v>0</v>
      </c>
      <c r="AM78">
        <v>4.6701721762940736</v>
      </c>
      <c r="AN78">
        <v>0.79223600000000005</v>
      </c>
      <c r="AO78">
        <v>0</v>
      </c>
      <c r="AP78">
        <v>0</v>
      </c>
      <c r="AQ78">
        <v>13.79499165095238</v>
      </c>
      <c r="AR78">
        <v>2.4465147749999998</v>
      </c>
      <c r="AS78">
        <v>1.4706441168599469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899.86039866263127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9.0099838164885586</v>
      </c>
      <c r="L79">
        <v>557.15989609078906</v>
      </c>
      <c r="M79">
        <v>27.188527118835346</v>
      </c>
      <c r="N79">
        <v>17.450210455344585</v>
      </c>
      <c r="O79">
        <v>0</v>
      </c>
      <c r="P79">
        <v>37.111018952542373</v>
      </c>
      <c r="Q79">
        <v>3.2297430751665082</v>
      </c>
      <c r="R79">
        <v>12.529362912564292</v>
      </c>
      <c r="S79">
        <v>7.8021748524203067</v>
      </c>
      <c r="T79">
        <v>0</v>
      </c>
      <c r="U79">
        <v>20.830325133014817</v>
      </c>
      <c r="V79">
        <v>5.3572292356979414</v>
      </c>
      <c r="W79">
        <v>10.288531096360382</v>
      </c>
      <c r="X79">
        <v>43.587637034206075</v>
      </c>
      <c r="Y79">
        <v>0</v>
      </c>
      <c r="Z79">
        <v>3.8537483522727274</v>
      </c>
      <c r="AA79">
        <v>7.7019107</v>
      </c>
      <c r="AB79">
        <v>11.675430287321829</v>
      </c>
      <c r="AC79">
        <v>8.587910611748077</v>
      </c>
      <c r="AD79">
        <v>8.0988662904617712</v>
      </c>
      <c r="AE79">
        <v>14.606562571473113</v>
      </c>
      <c r="AF79">
        <v>10.488159122718052</v>
      </c>
      <c r="AG79">
        <v>0</v>
      </c>
      <c r="AH79">
        <v>33.018650854720171</v>
      </c>
      <c r="AI79">
        <v>4.8317440920659864</v>
      </c>
      <c r="AJ79">
        <v>0</v>
      </c>
      <c r="AK79">
        <v>16.122197782033098</v>
      </c>
      <c r="AL79">
        <v>0</v>
      </c>
      <c r="AM79">
        <v>4.6701721762940736</v>
      </c>
      <c r="AN79">
        <v>0.79223600000000005</v>
      </c>
      <c r="AO79">
        <v>0</v>
      </c>
      <c r="AP79">
        <v>0</v>
      </c>
      <c r="AQ79">
        <v>13.79499165095238</v>
      </c>
      <c r="AR79">
        <v>2.4465147749999998</v>
      </c>
      <c r="AS79">
        <v>1.4706441168599469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893.70437915735135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9.0100200599999987</v>
      </c>
      <c r="L80">
        <v>557.15989609078906</v>
      </c>
      <c r="M80">
        <v>27.188527118835346</v>
      </c>
      <c r="N80">
        <v>17.450210455344585</v>
      </c>
      <c r="O80">
        <v>0</v>
      </c>
      <c r="P80">
        <v>37.111018952542373</v>
      </c>
      <c r="Q80">
        <v>3.2297430751665082</v>
      </c>
      <c r="R80">
        <v>12.529362912564292</v>
      </c>
      <c r="S80">
        <v>7.8021748524203067</v>
      </c>
      <c r="T80">
        <v>0</v>
      </c>
      <c r="U80">
        <v>20.830325133014817</v>
      </c>
      <c r="V80">
        <v>5.3572292356979414</v>
      </c>
      <c r="W80">
        <v>10.288531096360382</v>
      </c>
      <c r="X80">
        <v>43.587637034206075</v>
      </c>
      <c r="Y80">
        <v>0</v>
      </c>
      <c r="Z80">
        <v>1.9268740227272727</v>
      </c>
      <c r="AA80">
        <v>4.1506298113924052</v>
      </c>
      <c r="AB80">
        <v>1.9695396534133531</v>
      </c>
      <c r="AC80">
        <v>2.8597521828176538</v>
      </c>
      <c r="AD80">
        <v>5.3992442959121885</v>
      </c>
      <c r="AE80">
        <v>9.7377084832424021</v>
      </c>
      <c r="AF80">
        <v>5.2440795613590261</v>
      </c>
      <c r="AG80">
        <v>0</v>
      </c>
      <c r="AH80">
        <v>22.105706753959875</v>
      </c>
      <c r="AI80">
        <v>1.1285606106834249</v>
      </c>
      <c r="AJ80">
        <v>0</v>
      </c>
      <c r="AK80">
        <v>16.122197782033098</v>
      </c>
      <c r="AL80">
        <v>0</v>
      </c>
      <c r="AM80">
        <v>4.6701721762940736</v>
      </c>
      <c r="AN80">
        <v>0.79223600000000005</v>
      </c>
      <c r="AO80">
        <v>0</v>
      </c>
      <c r="AP80">
        <v>0</v>
      </c>
      <c r="AQ80">
        <v>13.79499165095238</v>
      </c>
      <c r="AR80">
        <v>2.4465147749999998</v>
      </c>
      <c r="AS80">
        <v>1.4706441168599469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845.36352789358887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9.0100200599999987</v>
      </c>
      <c r="L81">
        <v>557.15989609078906</v>
      </c>
      <c r="M81">
        <v>27.188527118835346</v>
      </c>
      <c r="N81">
        <v>17.450210455344585</v>
      </c>
      <c r="O81">
        <v>0</v>
      </c>
      <c r="P81">
        <v>37.111018952542373</v>
      </c>
      <c r="Q81">
        <v>3.2297430751665082</v>
      </c>
      <c r="R81">
        <v>12.529362912564292</v>
      </c>
      <c r="S81">
        <v>7.8021748524203067</v>
      </c>
      <c r="T81">
        <v>0</v>
      </c>
      <c r="U81">
        <v>20.830325133014817</v>
      </c>
      <c r="V81">
        <v>5.3572292356979414</v>
      </c>
      <c r="W81">
        <v>10.288531096360382</v>
      </c>
      <c r="X81">
        <v>43.587637034206075</v>
      </c>
      <c r="Y81">
        <v>0</v>
      </c>
      <c r="Z81">
        <v>1.9268740227272727</v>
      </c>
      <c r="AA81">
        <v>1.8671298666666667</v>
      </c>
      <c r="AB81">
        <v>0</v>
      </c>
      <c r="AC81">
        <v>0</v>
      </c>
      <c r="AD81">
        <v>2.6996219945495836</v>
      </c>
      <c r="AE81">
        <v>4.8688540882307096</v>
      </c>
      <c r="AF81">
        <v>2.6220396272819473</v>
      </c>
      <c r="AG81">
        <v>0</v>
      </c>
      <c r="AH81">
        <v>11.892310568299894</v>
      </c>
      <c r="AI81">
        <v>0</v>
      </c>
      <c r="AJ81">
        <v>0</v>
      </c>
      <c r="AK81">
        <v>16.122197782033098</v>
      </c>
      <c r="AL81">
        <v>0</v>
      </c>
      <c r="AM81">
        <v>4.6701721762940736</v>
      </c>
      <c r="AN81">
        <v>0.79223600000000005</v>
      </c>
      <c r="AO81">
        <v>0</v>
      </c>
      <c r="AP81">
        <v>0</v>
      </c>
      <c r="AQ81">
        <v>13.79499165095238</v>
      </c>
      <c r="AR81">
        <v>2.4465147749999998</v>
      </c>
      <c r="AS81">
        <v>1.4706441168599469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816.71826268583743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9.0100200599999987</v>
      </c>
      <c r="L82">
        <v>557.15989609078906</v>
      </c>
      <c r="M82">
        <v>27.188527118835346</v>
      </c>
      <c r="N82">
        <v>17.450210455344585</v>
      </c>
      <c r="O82">
        <v>0</v>
      </c>
      <c r="P82">
        <v>37.111018952542373</v>
      </c>
      <c r="Q82">
        <v>3.2297430751665082</v>
      </c>
      <c r="R82">
        <v>12.529362912564292</v>
      </c>
      <c r="S82">
        <v>7.8021748524203067</v>
      </c>
      <c r="T82">
        <v>0</v>
      </c>
      <c r="U82">
        <v>20.830325133014817</v>
      </c>
      <c r="V82">
        <v>5.3572292356979414</v>
      </c>
      <c r="W82">
        <v>10.288531096360382</v>
      </c>
      <c r="X82">
        <v>43.587637034206075</v>
      </c>
      <c r="Y82">
        <v>0</v>
      </c>
      <c r="Z82">
        <v>1.9268740227272727</v>
      </c>
      <c r="AA82">
        <v>0</v>
      </c>
      <c r="AB82">
        <v>0</v>
      </c>
      <c r="AC82">
        <v>0</v>
      </c>
      <c r="AD82">
        <v>0</v>
      </c>
      <c r="AE82">
        <v>4.8688540882307096</v>
      </c>
      <c r="AF82">
        <v>2.6220396272819473</v>
      </c>
      <c r="AG82">
        <v>0</v>
      </c>
      <c r="AH82">
        <v>8.9542102452798318</v>
      </c>
      <c r="AI82">
        <v>0</v>
      </c>
      <c r="AJ82">
        <v>0</v>
      </c>
      <c r="AK82">
        <v>16.122197782033098</v>
      </c>
      <c r="AL82">
        <v>0</v>
      </c>
      <c r="AM82">
        <v>2.8755277344336081</v>
      </c>
      <c r="AN82">
        <v>0.79223600000000005</v>
      </c>
      <c r="AO82">
        <v>0</v>
      </c>
      <c r="AP82">
        <v>0</v>
      </c>
      <c r="AQ82">
        <v>13.79499165095238</v>
      </c>
      <c r="AR82">
        <v>10.438463101358696</v>
      </c>
      <c r="AS82">
        <v>1.4706441168599469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815.41071438609936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9.0100227605483951</v>
      </c>
      <c r="L83">
        <v>527.59978565807137</v>
      </c>
      <c r="M83">
        <v>27.188527118835346</v>
      </c>
      <c r="N83">
        <v>17.450210455344585</v>
      </c>
      <c r="O83">
        <v>0</v>
      </c>
      <c r="P83">
        <v>37.111018952542373</v>
      </c>
      <c r="Q83">
        <v>3.2292074053282591</v>
      </c>
      <c r="R83">
        <v>12.528743317413666</v>
      </c>
      <c r="S83">
        <v>7.8019354191263286</v>
      </c>
      <c r="T83">
        <v>0</v>
      </c>
      <c r="U83">
        <v>20.830325133014817</v>
      </c>
      <c r="V83">
        <v>5.357157482837529</v>
      </c>
      <c r="W83">
        <v>10.288531096360382</v>
      </c>
      <c r="X83">
        <v>43.587637034206075</v>
      </c>
      <c r="Y83">
        <v>0</v>
      </c>
      <c r="Z83">
        <v>1.9268740227272727</v>
      </c>
      <c r="AA83">
        <v>0</v>
      </c>
      <c r="AB83">
        <v>0</v>
      </c>
      <c r="AC83">
        <v>0</v>
      </c>
      <c r="AD83">
        <v>0</v>
      </c>
      <c r="AE83">
        <v>4.8688540882307096</v>
      </c>
      <c r="AF83">
        <v>2.6220396272819473</v>
      </c>
      <c r="AG83">
        <v>0</v>
      </c>
      <c r="AH83">
        <v>5.0367434547201695</v>
      </c>
      <c r="AI83">
        <v>0</v>
      </c>
      <c r="AJ83">
        <v>0</v>
      </c>
      <c r="AK83">
        <v>16.122197782033098</v>
      </c>
      <c r="AL83">
        <v>0</v>
      </c>
      <c r="AM83">
        <v>0</v>
      </c>
      <c r="AN83">
        <v>0.79223600000000005</v>
      </c>
      <c r="AO83">
        <v>0</v>
      </c>
      <c r="AP83">
        <v>0</v>
      </c>
      <c r="AQ83">
        <v>13.79499165095238</v>
      </c>
      <c r="AR83">
        <v>10.438463101358696</v>
      </c>
      <c r="AS83">
        <v>1.4706441168599469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779.05614567779367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9.0100227605483951</v>
      </c>
      <c r="L84">
        <v>498.03853238910921</v>
      </c>
      <c r="M84">
        <v>27.188527118835346</v>
      </c>
      <c r="N84">
        <v>17.450210455344585</v>
      </c>
      <c r="O84">
        <v>0</v>
      </c>
      <c r="P84">
        <v>37.111018952542373</v>
      </c>
      <c r="Q84">
        <v>3.2292074053282591</v>
      </c>
      <c r="R84">
        <v>12.528743317413666</v>
      </c>
      <c r="S84">
        <v>7.8019354191263286</v>
      </c>
      <c r="T84">
        <v>0</v>
      </c>
      <c r="U84">
        <v>20.830325133014817</v>
      </c>
      <c r="V84">
        <v>5.357157482837529</v>
      </c>
      <c r="W84">
        <v>10.288531096360382</v>
      </c>
      <c r="X84">
        <v>43.587637034206075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4.8688540882307096</v>
      </c>
      <c r="AF84">
        <v>2.6220396272819473</v>
      </c>
      <c r="AG84">
        <v>0</v>
      </c>
      <c r="AH84">
        <v>0</v>
      </c>
      <c r="AI84">
        <v>0</v>
      </c>
      <c r="AJ84">
        <v>0</v>
      </c>
      <c r="AK84">
        <v>16.122197782033098</v>
      </c>
      <c r="AL84">
        <v>0</v>
      </c>
      <c r="AM84">
        <v>0</v>
      </c>
      <c r="AN84">
        <v>0.79223600000000005</v>
      </c>
      <c r="AO84">
        <v>0</v>
      </c>
      <c r="AP84">
        <v>0</v>
      </c>
      <c r="AQ84">
        <v>13.79499165095238</v>
      </c>
      <c r="AR84">
        <v>0.78288480163043472</v>
      </c>
      <c r="AS84">
        <v>1.4706441168599469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732.87569663165573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9.0100227605483951</v>
      </c>
      <c r="L85">
        <v>468.47514638635761</v>
      </c>
      <c r="M85">
        <v>27.188527118835346</v>
      </c>
      <c r="N85">
        <v>17.450210455344585</v>
      </c>
      <c r="O85">
        <v>0</v>
      </c>
      <c r="P85">
        <v>37.111018952542373</v>
      </c>
      <c r="Q85">
        <v>3.2292074053282591</v>
      </c>
      <c r="R85">
        <v>12.528743317413666</v>
      </c>
      <c r="S85">
        <v>7.8019354191263286</v>
      </c>
      <c r="T85">
        <v>0</v>
      </c>
      <c r="U85">
        <v>20.830325133014817</v>
      </c>
      <c r="V85">
        <v>5.357157482837529</v>
      </c>
      <c r="W85">
        <v>10.288531096360382</v>
      </c>
      <c r="X85">
        <v>43.587637034206075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4.8688540882307096</v>
      </c>
      <c r="AF85">
        <v>2.6220396272819473</v>
      </c>
      <c r="AG85">
        <v>0</v>
      </c>
      <c r="AH85">
        <v>0</v>
      </c>
      <c r="AI85">
        <v>0</v>
      </c>
      <c r="AJ85">
        <v>0</v>
      </c>
      <c r="AK85">
        <v>16.122197782033098</v>
      </c>
      <c r="AL85">
        <v>0</v>
      </c>
      <c r="AM85">
        <v>0</v>
      </c>
      <c r="AN85">
        <v>0.79223600000000005</v>
      </c>
      <c r="AO85">
        <v>0</v>
      </c>
      <c r="AP85">
        <v>1.8925048192212097</v>
      </c>
      <c r="AQ85">
        <v>13.79499165095238</v>
      </c>
      <c r="AR85">
        <v>0.78288480163043472</v>
      </c>
      <c r="AS85">
        <v>1.7886213061254832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705.52279263739092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9.0100227605483951</v>
      </c>
      <c r="L86">
        <v>438.92275011421424</v>
      </c>
      <c r="M86">
        <v>27.188527118835346</v>
      </c>
      <c r="N86">
        <v>17.450210455344585</v>
      </c>
      <c r="O86">
        <v>0</v>
      </c>
      <c r="P86">
        <v>37.111018952542373</v>
      </c>
      <c r="Q86">
        <v>3.2292074053282591</v>
      </c>
      <c r="R86">
        <v>12.528743317413666</v>
      </c>
      <c r="S86">
        <v>7.8019354191263286</v>
      </c>
      <c r="T86">
        <v>0</v>
      </c>
      <c r="U86">
        <v>20.830325133014817</v>
      </c>
      <c r="V86">
        <v>5.357157482837529</v>
      </c>
      <c r="W86">
        <v>10.288531096360382</v>
      </c>
      <c r="X86">
        <v>43.587637034206075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4.8688540882307096</v>
      </c>
      <c r="AF86">
        <v>2.6220396272819473</v>
      </c>
      <c r="AG86">
        <v>0</v>
      </c>
      <c r="AH86">
        <v>0</v>
      </c>
      <c r="AI86">
        <v>0</v>
      </c>
      <c r="AJ86">
        <v>0</v>
      </c>
      <c r="AK86">
        <v>16.122197782033098</v>
      </c>
      <c r="AL86">
        <v>0</v>
      </c>
      <c r="AM86">
        <v>0</v>
      </c>
      <c r="AN86">
        <v>0.79223600000000005</v>
      </c>
      <c r="AO86">
        <v>0</v>
      </c>
      <c r="AP86">
        <v>1.8925048192212097</v>
      </c>
      <c r="AQ86">
        <v>13.79499165095238</v>
      </c>
      <c r="AR86">
        <v>0.78288480163043472</v>
      </c>
      <c r="AS86">
        <v>1.7886213061254832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675.97039636524744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6.119917899683804</v>
      </c>
      <c r="L87">
        <v>377.04435775343688</v>
      </c>
      <c r="M87">
        <v>27.188527118835346</v>
      </c>
      <c r="N87">
        <v>17.450210455344585</v>
      </c>
      <c r="O87">
        <v>0</v>
      </c>
      <c r="P87">
        <v>37.111018952542373</v>
      </c>
      <c r="Q87">
        <v>2.9990633858267719</v>
      </c>
      <c r="R87">
        <v>12.528743317413666</v>
      </c>
      <c r="S87">
        <v>3.8509702430167594</v>
      </c>
      <c r="T87">
        <v>0</v>
      </c>
      <c r="U87">
        <v>20.830325133014817</v>
      </c>
      <c r="V87">
        <v>5.357157482837529</v>
      </c>
      <c r="W87">
        <v>10.288531096360382</v>
      </c>
      <c r="X87">
        <v>43.587637034206075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4.8688540882307096</v>
      </c>
      <c r="AF87">
        <v>2.6220396272819473</v>
      </c>
      <c r="AG87">
        <v>0</v>
      </c>
      <c r="AH87">
        <v>0</v>
      </c>
      <c r="AI87">
        <v>0</v>
      </c>
      <c r="AJ87">
        <v>0</v>
      </c>
      <c r="AK87">
        <v>16.122197782033098</v>
      </c>
      <c r="AL87">
        <v>0</v>
      </c>
      <c r="AM87">
        <v>0</v>
      </c>
      <c r="AN87">
        <v>0.79223600000000005</v>
      </c>
      <c r="AO87">
        <v>0</v>
      </c>
      <c r="AP87">
        <v>1.8925048192212097</v>
      </c>
      <c r="AQ87">
        <v>13.79499165095238</v>
      </c>
      <c r="AR87">
        <v>0.78288480163043472</v>
      </c>
      <c r="AS87">
        <v>1.7886213061254832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607.02078994799444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1.9299430218357558</v>
      </c>
      <c r="L88">
        <v>327.45133814886634</v>
      </c>
      <c r="M88">
        <v>27.188527118835346</v>
      </c>
      <c r="N88">
        <v>17.450210455344585</v>
      </c>
      <c r="O88">
        <v>0</v>
      </c>
      <c r="P88">
        <v>37.111018952542373</v>
      </c>
      <c r="Q88">
        <v>3.0002335877862598</v>
      </c>
      <c r="R88">
        <v>12.528743317413666</v>
      </c>
      <c r="S88">
        <v>3.8518546655424402</v>
      </c>
      <c r="T88">
        <v>0</v>
      </c>
      <c r="U88">
        <v>20.830325133014817</v>
      </c>
      <c r="V88">
        <v>5.357157482837529</v>
      </c>
      <c r="W88">
        <v>10.288531096360382</v>
      </c>
      <c r="X88">
        <v>43.587637034206075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4.8688540882307096</v>
      </c>
      <c r="AF88">
        <v>2.6220396272819473</v>
      </c>
      <c r="AG88">
        <v>0</v>
      </c>
      <c r="AH88">
        <v>0</v>
      </c>
      <c r="AI88">
        <v>0</v>
      </c>
      <c r="AJ88">
        <v>0</v>
      </c>
      <c r="AK88">
        <v>16.122197782033098</v>
      </c>
      <c r="AL88">
        <v>0</v>
      </c>
      <c r="AM88">
        <v>0</v>
      </c>
      <c r="AN88">
        <v>0.79223600000000005</v>
      </c>
      <c r="AO88">
        <v>0</v>
      </c>
      <c r="AP88">
        <v>1.8925048192212097</v>
      </c>
      <c r="AQ88">
        <v>13.79499165095238</v>
      </c>
      <c r="AR88">
        <v>0.78288480163043472</v>
      </c>
      <c r="AS88">
        <v>1.7886213061254832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553.23985009006094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1.9299430218357558</v>
      </c>
      <c r="L89">
        <v>284.1118928774485</v>
      </c>
      <c r="M89">
        <v>27.188527118835346</v>
      </c>
      <c r="N89">
        <v>17.450210455344585</v>
      </c>
      <c r="O89">
        <v>0</v>
      </c>
      <c r="P89">
        <v>37.111018952542373</v>
      </c>
      <c r="Q89">
        <v>2.8930073847981004</v>
      </c>
      <c r="R89">
        <v>6.7889178080161674</v>
      </c>
      <c r="S89">
        <v>3.8518546655424402</v>
      </c>
      <c r="T89">
        <v>0</v>
      </c>
      <c r="U89">
        <v>20.830325133014817</v>
      </c>
      <c r="V89">
        <v>0.95954451376146765</v>
      </c>
      <c r="W89">
        <v>10.288531096360382</v>
      </c>
      <c r="X89">
        <v>43.587637034206075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4.8688540882307096</v>
      </c>
      <c r="AF89">
        <v>2.6220396272819473</v>
      </c>
      <c r="AG89">
        <v>0</v>
      </c>
      <c r="AH89">
        <v>0</v>
      </c>
      <c r="AI89">
        <v>0</v>
      </c>
      <c r="AJ89">
        <v>0</v>
      </c>
      <c r="AK89">
        <v>16.122197782033098</v>
      </c>
      <c r="AL89">
        <v>0</v>
      </c>
      <c r="AM89">
        <v>0</v>
      </c>
      <c r="AN89">
        <v>0.79223600000000005</v>
      </c>
      <c r="AO89">
        <v>0</v>
      </c>
      <c r="AP89">
        <v>0</v>
      </c>
      <c r="AQ89">
        <v>13.79499165095238</v>
      </c>
      <c r="AR89">
        <v>0.91336560190217397</v>
      </c>
      <c r="AS89">
        <v>1.4706441168599469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497.57573892896619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1.9299430218357558</v>
      </c>
      <c r="L90">
        <v>284.1118928774485</v>
      </c>
      <c r="M90">
        <v>27.188527118835346</v>
      </c>
      <c r="N90">
        <v>17.450210455344585</v>
      </c>
      <c r="O90">
        <v>0</v>
      </c>
      <c r="P90">
        <v>37.111018952542373</v>
      </c>
      <c r="Q90">
        <v>2.8930073847981004</v>
      </c>
      <c r="R90">
        <v>6.73952164055612</v>
      </c>
      <c r="S90">
        <v>3.8518546655424402</v>
      </c>
      <c r="T90">
        <v>0</v>
      </c>
      <c r="U90">
        <v>20.830325133014817</v>
      </c>
      <c r="V90">
        <v>0.95954451376146765</v>
      </c>
      <c r="W90">
        <v>10.288531096360382</v>
      </c>
      <c r="X90">
        <v>43.587637034206075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4.8688540882307096</v>
      </c>
      <c r="AF90">
        <v>2.6220396272819473</v>
      </c>
      <c r="AG90">
        <v>0</v>
      </c>
      <c r="AH90">
        <v>0</v>
      </c>
      <c r="AI90">
        <v>0</v>
      </c>
      <c r="AJ90">
        <v>0</v>
      </c>
      <c r="AK90">
        <v>16.122197782033098</v>
      </c>
      <c r="AL90">
        <v>0</v>
      </c>
      <c r="AM90">
        <v>0</v>
      </c>
      <c r="AN90">
        <v>0.79223600000000005</v>
      </c>
      <c r="AO90">
        <v>0</v>
      </c>
      <c r="AP90">
        <v>0</v>
      </c>
      <c r="AQ90">
        <v>9.1966611006349179</v>
      </c>
      <c r="AR90">
        <v>0.91336560190217397</v>
      </c>
      <c r="AS90">
        <v>1.4706441168599469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492.92801221118867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1.9299430218357558</v>
      </c>
      <c r="L91">
        <v>284.1118928774485</v>
      </c>
      <c r="M91">
        <v>27.188527118835346</v>
      </c>
      <c r="N91">
        <v>17.450210455344585</v>
      </c>
      <c r="O91">
        <v>0</v>
      </c>
      <c r="P91">
        <v>37.111018952542373</v>
      </c>
      <c r="Q91">
        <v>2.8930073847981004</v>
      </c>
      <c r="R91">
        <v>6.73952164055612</v>
      </c>
      <c r="S91">
        <v>3.8518546655424402</v>
      </c>
      <c r="T91">
        <v>0</v>
      </c>
      <c r="U91">
        <v>20.830325133014817</v>
      </c>
      <c r="V91">
        <v>0.95954451376146765</v>
      </c>
      <c r="W91">
        <v>10.288531096360382</v>
      </c>
      <c r="X91">
        <v>43.587637034206075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4.8688540882307096</v>
      </c>
      <c r="AF91">
        <v>2.6220396272819473</v>
      </c>
      <c r="AG91">
        <v>0</v>
      </c>
      <c r="AH91">
        <v>0</v>
      </c>
      <c r="AI91">
        <v>0</v>
      </c>
      <c r="AJ91">
        <v>0</v>
      </c>
      <c r="AK91">
        <v>16.122197782033098</v>
      </c>
      <c r="AL91">
        <v>0</v>
      </c>
      <c r="AM91">
        <v>0</v>
      </c>
      <c r="AN91">
        <v>0.79223600000000005</v>
      </c>
      <c r="AO91">
        <v>0</v>
      </c>
      <c r="AP91">
        <v>0</v>
      </c>
      <c r="AQ91">
        <v>9.1966611006349179</v>
      </c>
      <c r="AR91">
        <v>0.91336560190217397</v>
      </c>
      <c r="AS91">
        <v>1.4706441168599469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492.92801221118867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1.9299430218357558</v>
      </c>
      <c r="L92">
        <v>284.1118928774485</v>
      </c>
      <c r="M92">
        <v>27.188527118835346</v>
      </c>
      <c r="N92">
        <v>17.450210455344585</v>
      </c>
      <c r="O92">
        <v>0</v>
      </c>
      <c r="P92">
        <v>37.111018952542373</v>
      </c>
      <c r="Q92">
        <v>2.8930073847981004</v>
      </c>
      <c r="R92">
        <v>6.73952164055612</v>
      </c>
      <c r="S92">
        <v>3.8518546655424402</v>
      </c>
      <c r="T92">
        <v>0</v>
      </c>
      <c r="U92">
        <v>20.830325133014817</v>
      </c>
      <c r="V92">
        <v>0.95954451376146765</v>
      </c>
      <c r="W92">
        <v>10.288531096360382</v>
      </c>
      <c r="X92">
        <v>43.587637034206075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4.8688540882307096</v>
      </c>
      <c r="AF92">
        <v>2.6220396272819473</v>
      </c>
      <c r="AG92">
        <v>0</v>
      </c>
      <c r="AH92">
        <v>0</v>
      </c>
      <c r="AI92">
        <v>0</v>
      </c>
      <c r="AJ92">
        <v>0</v>
      </c>
      <c r="AK92">
        <v>16.122197782033098</v>
      </c>
      <c r="AL92">
        <v>0</v>
      </c>
      <c r="AM92">
        <v>0</v>
      </c>
      <c r="AN92">
        <v>0.79223600000000005</v>
      </c>
      <c r="AO92">
        <v>0</v>
      </c>
      <c r="AP92">
        <v>0</v>
      </c>
      <c r="AQ92">
        <v>9.1966611006349179</v>
      </c>
      <c r="AR92">
        <v>0.91336560190217397</v>
      </c>
      <c r="AS92">
        <v>1.4706441168599469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492.92801221118867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1.9299430218357558</v>
      </c>
      <c r="L93">
        <v>284.1118928774485</v>
      </c>
      <c r="M93">
        <v>27.188527118835346</v>
      </c>
      <c r="N93">
        <v>17.450210455344585</v>
      </c>
      <c r="O93">
        <v>0</v>
      </c>
      <c r="P93">
        <v>37.111018952542373</v>
      </c>
      <c r="Q93">
        <v>2.8930073847981004</v>
      </c>
      <c r="R93">
        <v>6.73952164055612</v>
      </c>
      <c r="S93">
        <v>3.8518546655424402</v>
      </c>
      <c r="T93">
        <v>0</v>
      </c>
      <c r="U93">
        <v>20.830325133014817</v>
      </c>
      <c r="V93">
        <v>0.95957933333333334</v>
      </c>
      <c r="W93">
        <v>10.288531096360382</v>
      </c>
      <c r="X93">
        <v>43.587637034206075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2.6220396272819473</v>
      </c>
      <c r="AG93">
        <v>0</v>
      </c>
      <c r="AH93">
        <v>0</v>
      </c>
      <c r="AI93">
        <v>0</v>
      </c>
      <c r="AJ93">
        <v>0</v>
      </c>
      <c r="AK93">
        <v>16.122197782033098</v>
      </c>
      <c r="AL93">
        <v>0</v>
      </c>
      <c r="AM93">
        <v>0</v>
      </c>
      <c r="AN93">
        <v>0.79223600000000005</v>
      </c>
      <c r="AO93">
        <v>0</v>
      </c>
      <c r="AP93">
        <v>0</v>
      </c>
      <c r="AQ93">
        <v>9.1966611006349179</v>
      </c>
      <c r="AR93">
        <v>0.91336560190217397</v>
      </c>
      <c r="AS93">
        <v>1.7886213061254832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488.37717013179542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1.9299522910719886</v>
      </c>
      <c r="L94">
        <v>284.1118928774485</v>
      </c>
      <c r="M94">
        <v>27.188527118835346</v>
      </c>
      <c r="N94">
        <v>17.450210455344585</v>
      </c>
      <c r="O94">
        <v>0</v>
      </c>
      <c r="P94">
        <v>37.111018952542373</v>
      </c>
      <c r="Q94">
        <v>2.8930073847981004</v>
      </c>
      <c r="R94">
        <v>6.73952164055612</v>
      </c>
      <c r="S94">
        <v>3.8518546655424402</v>
      </c>
      <c r="T94">
        <v>0</v>
      </c>
      <c r="U94">
        <v>20.830325133014817</v>
      </c>
      <c r="V94">
        <v>0.95957933333333334</v>
      </c>
      <c r="W94">
        <v>10.288531096360382</v>
      </c>
      <c r="X94">
        <v>43.587637034206075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2.6220396272819473</v>
      </c>
      <c r="AG94">
        <v>0</v>
      </c>
      <c r="AH94">
        <v>0</v>
      </c>
      <c r="AI94">
        <v>0</v>
      </c>
      <c r="AJ94">
        <v>0</v>
      </c>
      <c r="AK94">
        <v>16.122197782033098</v>
      </c>
      <c r="AL94">
        <v>0</v>
      </c>
      <c r="AM94">
        <v>0</v>
      </c>
      <c r="AN94">
        <v>0.79223600000000005</v>
      </c>
      <c r="AO94">
        <v>0</v>
      </c>
      <c r="AP94">
        <v>0</v>
      </c>
      <c r="AQ94">
        <v>5.5477833312698399</v>
      </c>
      <c r="AR94">
        <v>10.438463101358696</v>
      </c>
      <c r="AS94">
        <v>1.7886213061254832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494.2533991311231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1.929965575610102</v>
      </c>
      <c r="L95">
        <v>284.1118928774485</v>
      </c>
      <c r="M95">
        <v>27.188527118835346</v>
      </c>
      <c r="N95">
        <v>17.450210455344585</v>
      </c>
      <c r="O95">
        <v>0</v>
      </c>
      <c r="P95">
        <v>37.111018952542373</v>
      </c>
      <c r="Q95">
        <v>2.8930073847981004</v>
      </c>
      <c r="R95">
        <v>6.73952164055612</v>
      </c>
      <c r="S95">
        <v>3.8518546655424402</v>
      </c>
      <c r="T95">
        <v>0</v>
      </c>
      <c r="U95">
        <v>20.830325133014817</v>
      </c>
      <c r="V95">
        <v>0.95957933333333334</v>
      </c>
      <c r="W95">
        <v>10.288531096360382</v>
      </c>
      <c r="X95">
        <v>43.587637034206075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2.6220396272819473</v>
      </c>
      <c r="AG95">
        <v>0</v>
      </c>
      <c r="AH95">
        <v>0</v>
      </c>
      <c r="AI95">
        <v>0</v>
      </c>
      <c r="AJ95">
        <v>0</v>
      </c>
      <c r="AK95">
        <v>16.122197782033098</v>
      </c>
      <c r="AL95">
        <v>0</v>
      </c>
      <c r="AM95">
        <v>0</v>
      </c>
      <c r="AN95">
        <v>0.79223600000000005</v>
      </c>
      <c r="AO95">
        <v>0</v>
      </c>
      <c r="AP95">
        <v>0</v>
      </c>
      <c r="AQ95">
        <v>4.598330550317459</v>
      </c>
      <c r="AR95">
        <v>10.438463101358696</v>
      </c>
      <c r="AS95">
        <v>1.7886213061254832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493.30395963470886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1.9299537870781245</v>
      </c>
      <c r="L96">
        <v>284.1118928774485</v>
      </c>
      <c r="M96">
        <v>27.188527118835346</v>
      </c>
      <c r="N96">
        <v>17.450210455344585</v>
      </c>
      <c r="O96">
        <v>0</v>
      </c>
      <c r="P96">
        <v>37.111018952542373</v>
      </c>
      <c r="Q96">
        <v>2.8930073847981004</v>
      </c>
      <c r="R96">
        <v>6.73952164055612</v>
      </c>
      <c r="S96">
        <v>3.8518546655424402</v>
      </c>
      <c r="T96">
        <v>0</v>
      </c>
      <c r="U96">
        <v>20.830325133014817</v>
      </c>
      <c r="V96">
        <v>0.95957933333333334</v>
      </c>
      <c r="W96">
        <v>4.8180670185317176</v>
      </c>
      <c r="X96">
        <v>14.449228881264386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2.6220396272819473</v>
      </c>
      <c r="AG96">
        <v>0</v>
      </c>
      <c r="AH96">
        <v>0</v>
      </c>
      <c r="AI96">
        <v>0</v>
      </c>
      <c r="AJ96">
        <v>0</v>
      </c>
      <c r="AK96">
        <v>16.122197782033098</v>
      </c>
      <c r="AL96">
        <v>0</v>
      </c>
      <c r="AM96">
        <v>0</v>
      </c>
      <c r="AN96">
        <v>0.79223600000000005</v>
      </c>
      <c r="AO96">
        <v>0</v>
      </c>
      <c r="AP96">
        <v>0</v>
      </c>
      <c r="AQ96">
        <v>3.8350449993650786</v>
      </c>
      <c r="AR96">
        <v>0.97860584864130429</v>
      </c>
      <c r="AS96">
        <v>1.5898853327386266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448.27319683834992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1.9299338731763689</v>
      </c>
      <c r="L97">
        <v>284.1118928774485</v>
      </c>
      <c r="M97">
        <v>27.188527118835346</v>
      </c>
      <c r="N97">
        <v>17.450210455344585</v>
      </c>
      <c r="O97">
        <v>0</v>
      </c>
      <c r="P97">
        <v>37.111018952542373</v>
      </c>
      <c r="Q97">
        <v>2.8930073847981004</v>
      </c>
      <c r="R97">
        <v>6.73952164055612</v>
      </c>
      <c r="S97">
        <v>3.8518546655424402</v>
      </c>
      <c r="T97">
        <v>0</v>
      </c>
      <c r="U97">
        <v>20.830325133014817</v>
      </c>
      <c r="V97">
        <v>0.95957933333333334</v>
      </c>
      <c r="W97">
        <v>4.8180670185317176</v>
      </c>
      <c r="X97">
        <v>14.449228881264386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2.6220396272819473</v>
      </c>
      <c r="AG97">
        <v>0</v>
      </c>
      <c r="AH97">
        <v>0</v>
      </c>
      <c r="AI97">
        <v>0</v>
      </c>
      <c r="AJ97">
        <v>0</v>
      </c>
      <c r="AK97">
        <v>16.122197782033098</v>
      </c>
      <c r="AL97">
        <v>0</v>
      </c>
      <c r="AM97">
        <v>0</v>
      </c>
      <c r="AN97">
        <v>0.79223600000000005</v>
      </c>
      <c r="AO97">
        <v>0</v>
      </c>
      <c r="AP97">
        <v>0</v>
      </c>
      <c r="AQ97">
        <v>0</v>
      </c>
      <c r="AR97">
        <v>0.71764424809782612</v>
      </c>
      <c r="AS97">
        <v>1.4706441168599469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444.05792910866091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1.9299304741158991</v>
      </c>
      <c r="L98">
        <v>284.1118928774485</v>
      </c>
      <c r="M98">
        <v>27.188527118835346</v>
      </c>
      <c r="N98">
        <v>17.450210455344585</v>
      </c>
      <c r="O98">
        <v>0</v>
      </c>
      <c r="P98">
        <v>37.111018952542373</v>
      </c>
      <c r="Q98">
        <v>2.8930073847981004</v>
      </c>
      <c r="R98">
        <v>6.73952164055612</v>
      </c>
      <c r="S98">
        <v>3.8518546655424402</v>
      </c>
      <c r="T98">
        <v>0</v>
      </c>
      <c r="U98">
        <v>20.830325133014817</v>
      </c>
      <c r="V98">
        <v>0.95957933333333334</v>
      </c>
      <c r="W98">
        <v>4.8180670185317176</v>
      </c>
      <c r="X98">
        <v>14.449228881264386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2.6220396272819473</v>
      </c>
      <c r="AG98">
        <v>0</v>
      </c>
      <c r="AH98">
        <v>0</v>
      </c>
      <c r="AI98">
        <v>0</v>
      </c>
      <c r="AJ98">
        <v>0</v>
      </c>
      <c r="AK98">
        <v>16.122197782033098</v>
      </c>
      <c r="AL98">
        <v>0</v>
      </c>
      <c r="AM98">
        <v>0</v>
      </c>
      <c r="AN98">
        <v>0.79223600000000005</v>
      </c>
      <c r="AO98">
        <v>0</v>
      </c>
      <c r="AP98">
        <v>0</v>
      </c>
      <c r="AQ98">
        <v>0</v>
      </c>
      <c r="AR98">
        <v>0.71764424809782612</v>
      </c>
      <c r="AS98">
        <v>1.4706441168599469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444.05792570960045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0.10065443268633886</v>
      </c>
      <c r="L99">
        <f t="shared" si="2"/>
        <v>9.9707146596984515</v>
      </c>
      <c r="M99">
        <f t="shared" si="2"/>
        <v>0.65252465085204758</v>
      </c>
      <c r="N99">
        <f t="shared" si="2"/>
        <v>0.41880505092827075</v>
      </c>
      <c r="O99">
        <f t="shared" si="2"/>
        <v>0</v>
      </c>
      <c r="P99">
        <f t="shared" si="2"/>
        <v>0.89066445486101786</v>
      </c>
      <c r="Q99">
        <f t="shared" si="2"/>
        <v>7.2266799861767525E-2</v>
      </c>
      <c r="R99">
        <f t="shared" si="2"/>
        <v>0.24096157591882975</v>
      </c>
      <c r="S99">
        <f t="shared" si="2"/>
        <v>0.1319503877777557</v>
      </c>
      <c r="T99">
        <f t="shared" si="2"/>
        <v>0</v>
      </c>
      <c r="U99">
        <f t="shared" si="2"/>
        <v>0.49818951100226955</v>
      </c>
      <c r="V99">
        <f t="shared" si="2"/>
        <v>8.4170451626597573E-2</v>
      </c>
      <c r="W99">
        <f t="shared" si="2"/>
        <v>0.21275148297600441</v>
      </c>
      <c r="X99">
        <f t="shared" si="2"/>
        <v>0.86239418912995935</v>
      </c>
      <c r="Y99">
        <f t="shared" si="2"/>
        <v>0</v>
      </c>
      <c r="Z99">
        <f t="shared" si="2"/>
        <v>1.509579772159091E-2</v>
      </c>
      <c r="AA99">
        <f t="shared" si="2"/>
        <v>2.4922449501371312E-2</v>
      </c>
      <c r="AB99">
        <f t="shared" si="2"/>
        <v>3.6995830515378844E-2</v>
      </c>
      <c r="AC99">
        <f t="shared" si="2"/>
        <v>2.862348401806188E-2</v>
      </c>
      <c r="AD99">
        <f t="shared" si="2"/>
        <v>2.9695843090594243E-2</v>
      </c>
      <c r="AE99">
        <f t="shared" si="2"/>
        <v>9.7377083145128579E-2</v>
      </c>
      <c r="AF99">
        <f t="shared" si="2"/>
        <v>8.9732025373985641E-2</v>
      </c>
      <c r="AG99">
        <f t="shared" si="2"/>
        <v>0</v>
      </c>
      <c r="AH99">
        <f t="shared" si="2"/>
        <v>0.1762860166967001</v>
      </c>
      <c r="AI99">
        <f t="shared" si="2"/>
        <v>7.8118964434406909E-3</v>
      </c>
      <c r="AJ99">
        <f t="shared" si="2"/>
        <v>0</v>
      </c>
      <c r="AK99">
        <f t="shared" si="2"/>
        <v>0.38693274676879402</v>
      </c>
      <c r="AL99">
        <f t="shared" si="2"/>
        <v>0</v>
      </c>
      <c r="AM99">
        <f t="shared" si="2"/>
        <v>1.4177139078769694E-2</v>
      </c>
      <c r="AN99">
        <f t="shared" si="2"/>
        <v>1.9013664000000034E-2</v>
      </c>
      <c r="AO99">
        <f t="shared" si="2"/>
        <v>0</v>
      </c>
      <c r="AP99">
        <f t="shared" si="2"/>
        <v>5.8667644487158223E-3</v>
      </c>
      <c r="AQ99">
        <f t="shared" si="2"/>
        <v>0.16755050584940487</v>
      </c>
      <c r="AR99">
        <f t="shared" si="2"/>
        <v>5.5715296500543486E-2</v>
      </c>
      <c r="AS99">
        <f t="shared" si="2"/>
        <v>4.6275605227549782E-2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15.338119795699345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14.446451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14.446451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14.446451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14.446451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14.223174999999999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14.223174999999999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13.792256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13.792256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13.441811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13.441811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13.094291999999999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13.094291999999999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11.89038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11.89038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12.423054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12.423054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11.596107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11.596107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12.421238000000001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12.421238000000001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12.849838999999999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12.849838999999999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14.446451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14.446451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14.446451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14.446451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14.446451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14.446451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14.446451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14.446451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14.446451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14.446451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14.446451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14.446451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14.446451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14.446451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14.446451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14.446451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14.446451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14.446451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14.446451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14.446451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14.446451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14.446451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14.446451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14.446451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14.446451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14.446451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14.446451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14.446451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14.446451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14.446451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14.446451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14.446451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14.446451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14.446451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14.446451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14.446451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14.446451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14.446451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14.446451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14.446451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14.446451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14.446451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14.446451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14.446451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14.446451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14.446451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14.446451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14.446451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14.446451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14.446451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14.446451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14.446451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14.446451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14.446451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14.446451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14.446451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14.446451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14.446451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14.446451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14.446451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14.446451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14.446451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14.446451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14.446451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14.446451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14.446451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14.446451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14.446451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14.446451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14.446451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14.446451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14.446451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14.446451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14.446451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14.446451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14.446451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14.446451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14.446451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14.446451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14.446451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14.446451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14.446451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14.446451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14.446451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14.446451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14.446451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14.446451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14.446451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14.446451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14.446451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14.446451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14.446451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14.446451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14.446451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14.446451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14.446451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14.446451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14.446451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14.446451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14.446451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14.446451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14.446451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14.446451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14.446451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14.446451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14.446451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14.446451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14.446451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14.446451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14.446451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14.446451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14.446451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14.446451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14.446451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14.446451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14.446451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14.446451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14.446451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14.446451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14.446451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14.446451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14.446451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14.446451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14.446451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14.446451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14.446451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14.446451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14.446451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14.446451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14.446451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14.446451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14.446451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14.446451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14.446451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14.446451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14.446451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14.446451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14.446451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14.446451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14.446451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14.446451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14.446451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14.446451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14.446451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14.446451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14.446451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14.446451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14.446451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14.446451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14.446451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14.446451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14.446451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14.446451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14.446451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14.446451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14.446451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14.446451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14.446451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14.446451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14.446451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14.446451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14.446451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14.446451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14.446451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14.446451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14.446451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14.446451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14.446451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14.446451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14.446451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0.34314334725000045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0.34314334725000045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45286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260.04000000000002</v>
      </c>
      <c r="L3" s="196">
        <v>1.6</v>
      </c>
      <c r="M3" s="196">
        <v>61.42</v>
      </c>
      <c r="N3" s="196">
        <v>24.98</v>
      </c>
      <c r="O3" s="196">
        <v>33.880000000000003</v>
      </c>
      <c r="P3" s="196">
        <v>23.9</v>
      </c>
      <c r="Q3" s="196">
        <v>1.93</v>
      </c>
      <c r="R3" s="196">
        <v>5.78</v>
      </c>
      <c r="S3" s="196">
        <v>3.85</v>
      </c>
      <c r="T3" s="196">
        <v>0</v>
      </c>
      <c r="U3" s="196">
        <v>49.34</v>
      </c>
      <c r="V3" s="196">
        <v>6.33</v>
      </c>
      <c r="W3" s="196">
        <v>14.72</v>
      </c>
      <c r="X3" s="196">
        <v>62.4</v>
      </c>
      <c r="Y3" s="196">
        <v>0</v>
      </c>
      <c r="Z3">
        <v>0</v>
      </c>
      <c r="AA3" s="196">
        <v>15.67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84.02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69.59</v>
      </c>
      <c r="AQ3" s="196">
        <v>14.45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260.04000000000002</v>
      </c>
      <c r="L4" s="196">
        <v>1.93</v>
      </c>
      <c r="M4" s="196">
        <v>61.42</v>
      </c>
      <c r="N4" s="196">
        <v>24.98</v>
      </c>
      <c r="O4" s="196">
        <v>33.880000000000003</v>
      </c>
      <c r="P4" s="196">
        <v>23.9</v>
      </c>
      <c r="Q4" s="196">
        <v>1.93</v>
      </c>
      <c r="R4" s="196">
        <v>5.78</v>
      </c>
      <c r="S4" s="196">
        <v>3.85</v>
      </c>
      <c r="T4" s="196">
        <v>0</v>
      </c>
      <c r="U4" s="196">
        <v>49.34</v>
      </c>
      <c r="V4" s="196">
        <v>2.89</v>
      </c>
      <c r="W4" s="196">
        <v>4.8099999999999996</v>
      </c>
      <c r="X4" s="196">
        <v>52.01</v>
      </c>
      <c r="Y4" s="196">
        <v>0</v>
      </c>
      <c r="Z4">
        <v>0</v>
      </c>
      <c r="AA4" s="196">
        <v>15.67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84.02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57.79</v>
      </c>
      <c r="AQ4" s="196">
        <v>14.45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250.45</v>
      </c>
      <c r="L5" s="196">
        <v>1.93</v>
      </c>
      <c r="M5" s="196">
        <v>61.42</v>
      </c>
      <c r="N5" s="196">
        <v>24.98</v>
      </c>
      <c r="O5" s="196">
        <v>33.880000000000003</v>
      </c>
      <c r="P5" s="196">
        <v>23.9</v>
      </c>
      <c r="Q5" s="196">
        <v>1.93</v>
      </c>
      <c r="R5" s="196">
        <v>5.78</v>
      </c>
      <c r="S5" s="196">
        <v>3.85</v>
      </c>
      <c r="T5" s="196">
        <v>0</v>
      </c>
      <c r="U5" s="196">
        <v>49.34</v>
      </c>
      <c r="V5" s="196">
        <v>2.89</v>
      </c>
      <c r="W5" s="196">
        <v>4.87</v>
      </c>
      <c r="X5" s="196">
        <v>26.2</v>
      </c>
      <c r="Y5" s="196">
        <v>0</v>
      </c>
      <c r="Z5">
        <v>0</v>
      </c>
      <c r="AA5" s="196">
        <v>15.67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57.78</v>
      </c>
      <c r="AQ5" s="196">
        <v>14.45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250.45</v>
      </c>
      <c r="L6" s="196">
        <v>1.93</v>
      </c>
      <c r="M6" s="196">
        <v>61.42</v>
      </c>
      <c r="N6" s="196">
        <v>24.98</v>
      </c>
      <c r="O6" s="196">
        <v>33.880000000000003</v>
      </c>
      <c r="P6" s="196">
        <v>23.9</v>
      </c>
      <c r="Q6" s="196">
        <v>1.93</v>
      </c>
      <c r="R6" s="196">
        <v>5.78</v>
      </c>
      <c r="S6" s="196">
        <v>3.85</v>
      </c>
      <c r="T6" s="196">
        <v>0</v>
      </c>
      <c r="U6" s="196">
        <v>49.34</v>
      </c>
      <c r="V6" s="196">
        <v>2.89</v>
      </c>
      <c r="W6" s="196">
        <v>4.87</v>
      </c>
      <c r="X6" s="196">
        <v>15.24</v>
      </c>
      <c r="Y6" s="196">
        <v>0</v>
      </c>
      <c r="Z6">
        <v>0</v>
      </c>
      <c r="AA6" s="196">
        <v>15.67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57.78</v>
      </c>
      <c r="AQ6" s="196">
        <v>14.45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250.45</v>
      </c>
      <c r="L7" s="196">
        <v>1.93</v>
      </c>
      <c r="M7" s="196">
        <v>61.42</v>
      </c>
      <c r="N7" s="196">
        <v>24.98</v>
      </c>
      <c r="O7" s="196">
        <v>33.880000000000003</v>
      </c>
      <c r="P7" s="196">
        <v>23.9</v>
      </c>
      <c r="Q7" s="196">
        <v>2.4500000000000002</v>
      </c>
      <c r="R7" s="196">
        <v>6.97</v>
      </c>
      <c r="S7" s="196">
        <v>4.45</v>
      </c>
      <c r="T7" s="196">
        <v>0</v>
      </c>
      <c r="U7" s="196">
        <v>49.34</v>
      </c>
      <c r="V7" s="196">
        <v>2.89</v>
      </c>
      <c r="W7" s="196">
        <v>4.82</v>
      </c>
      <c r="X7" s="196">
        <v>19.260000000000002</v>
      </c>
      <c r="Y7" s="196">
        <v>0</v>
      </c>
      <c r="Z7">
        <v>0</v>
      </c>
      <c r="AA7" s="196">
        <v>15.67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57.78</v>
      </c>
      <c r="AQ7" s="196">
        <v>14.45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250.45</v>
      </c>
      <c r="L8" s="196">
        <v>1.93</v>
      </c>
      <c r="M8" s="196">
        <v>61.42</v>
      </c>
      <c r="N8" s="196">
        <v>24.98</v>
      </c>
      <c r="O8" s="196">
        <v>33.880000000000003</v>
      </c>
      <c r="P8" s="196">
        <v>23.9</v>
      </c>
      <c r="Q8" s="196">
        <v>2.4500000000000002</v>
      </c>
      <c r="R8" s="196">
        <v>6.97</v>
      </c>
      <c r="S8" s="196">
        <v>4.45</v>
      </c>
      <c r="T8" s="196">
        <v>0</v>
      </c>
      <c r="U8" s="196">
        <v>49.34</v>
      </c>
      <c r="V8" s="196">
        <v>2.89</v>
      </c>
      <c r="W8" s="196">
        <v>4.82</v>
      </c>
      <c r="X8" s="196">
        <v>19.260000000000002</v>
      </c>
      <c r="Y8" s="196">
        <v>0</v>
      </c>
      <c r="Z8">
        <v>0</v>
      </c>
      <c r="AA8" s="196">
        <v>15.67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57.78</v>
      </c>
      <c r="AQ8" s="196">
        <v>14.45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250.45</v>
      </c>
      <c r="L9" s="196">
        <v>1.93</v>
      </c>
      <c r="M9" s="196">
        <v>61.42</v>
      </c>
      <c r="N9" s="196">
        <v>24.98</v>
      </c>
      <c r="O9" s="196">
        <v>33.880000000000003</v>
      </c>
      <c r="P9" s="196">
        <v>23.9</v>
      </c>
      <c r="Q9" s="196">
        <v>2.4500000000000002</v>
      </c>
      <c r="R9" s="196">
        <v>7.71</v>
      </c>
      <c r="S9" s="196">
        <v>4.8099999999999996</v>
      </c>
      <c r="T9" s="196">
        <v>0</v>
      </c>
      <c r="U9" s="196">
        <v>49.34</v>
      </c>
      <c r="V9" s="196">
        <v>2.89</v>
      </c>
      <c r="W9" s="196">
        <v>4.82</v>
      </c>
      <c r="X9" s="196">
        <v>19.260000000000002</v>
      </c>
      <c r="Y9" s="196">
        <v>0</v>
      </c>
      <c r="Z9">
        <v>0</v>
      </c>
      <c r="AA9" s="196">
        <v>15.67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57.78</v>
      </c>
      <c r="AQ9" s="196">
        <v>14.45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250.45</v>
      </c>
      <c r="L10" s="196">
        <v>1.93</v>
      </c>
      <c r="M10" s="196">
        <v>61.42</v>
      </c>
      <c r="N10" s="196">
        <v>24.98</v>
      </c>
      <c r="O10" s="196">
        <v>33.880000000000003</v>
      </c>
      <c r="P10" s="196">
        <v>23.9</v>
      </c>
      <c r="Q10" s="196">
        <v>2.4500000000000002</v>
      </c>
      <c r="R10" s="196">
        <v>7.71</v>
      </c>
      <c r="S10" s="196">
        <v>4.8099999999999996</v>
      </c>
      <c r="T10" s="196">
        <v>0</v>
      </c>
      <c r="U10" s="196">
        <v>49.34</v>
      </c>
      <c r="V10" s="196">
        <v>2.89</v>
      </c>
      <c r="W10" s="196">
        <v>4.82</v>
      </c>
      <c r="X10" s="196">
        <v>19.260000000000002</v>
      </c>
      <c r="Y10" s="196">
        <v>0</v>
      </c>
      <c r="Z10">
        <v>0</v>
      </c>
      <c r="AA10" s="196">
        <v>15.67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57.78</v>
      </c>
      <c r="AQ10" s="196">
        <v>14.45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250.44</v>
      </c>
      <c r="L11" s="196">
        <v>1.93</v>
      </c>
      <c r="M11" s="196">
        <v>61.42</v>
      </c>
      <c r="N11" s="196">
        <v>24.98</v>
      </c>
      <c r="O11" s="196">
        <v>33.880000000000003</v>
      </c>
      <c r="P11" s="196">
        <v>23.9</v>
      </c>
      <c r="Q11" s="196">
        <v>2.4500000000000002</v>
      </c>
      <c r="R11" s="196">
        <v>7.71</v>
      </c>
      <c r="S11" s="196">
        <v>4.8099999999999996</v>
      </c>
      <c r="T11" s="196">
        <v>0</v>
      </c>
      <c r="U11" s="196">
        <v>49.34</v>
      </c>
      <c r="V11" s="196">
        <v>2.89</v>
      </c>
      <c r="W11" s="196">
        <v>4.8099999999999996</v>
      </c>
      <c r="X11" s="196">
        <v>19.260000000000002</v>
      </c>
      <c r="Y11" s="196">
        <v>0</v>
      </c>
      <c r="Z11">
        <v>0</v>
      </c>
      <c r="AA11" s="196">
        <v>15.67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57.78</v>
      </c>
      <c r="AQ11" s="196">
        <v>14.45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250.44</v>
      </c>
      <c r="L12" s="196">
        <v>1.93</v>
      </c>
      <c r="M12" s="196">
        <v>61.42</v>
      </c>
      <c r="N12" s="196">
        <v>24.98</v>
      </c>
      <c r="O12" s="196">
        <v>33.880000000000003</v>
      </c>
      <c r="P12" s="196">
        <v>23.9</v>
      </c>
      <c r="Q12" s="196">
        <v>2.4500000000000002</v>
      </c>
      <c r="R12" s="196">
        <v>7.71</v>
      </c>
      <c r="S12" s="196">
        <v>4.8099999999999996</v>
      </c>
      <c r="T12" s="196">
        <v>0</v>
      </c>
      <c r="U12" s="196">
        <v>49.34</v>
      </c>
      <c r="V12" s="196">
        <v>2.89</v>
      </c>
      <c r="W12" s="196">
        <v>4.8099999999999996</v>
      </c>
      <c r="X12" s="196">
        <v>19.260000000000002</v>
      </c>
      <c r="Y12" s="196">
        <v>0</v>
      </c>
      <c r="Z12">
        <v>0</v>
      </c>
      <c r="AA12" s="196">
        <v>15.67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57.78</v>
      </c>
      <c r="AQ12" s="196">
        <v>14.45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250.45</v>
      </c>
      <c r="L13" s="196">
        <v>1.93</v>
      </c>
      <c r="M13" s="196">
        <v>61.42</v>
      </c>
      <c r="N13" s="196">
        <v>24.98</v>
      </c>
      <c r="O13" s="196">
        <v>33.880000000000003</v>
      </c>
      <c r="P13" s="196">
        <v>23.9</v>
      </c>
      <c r="Q13" s="196">
        <v>2.4500000000000002</v>
      </c>
      <c r="R13" s="196">
        <v>7.71</v>
      </c>
      <c r="S13" s="196">
        <v>4.8099999999999996</v>
      </c>
      <c r="T13" s="196">
        <v>0</v>
      </c>
      <c r="U13" s="196">
        <v>49.34</v>
      </c>
      <c r="V13" s="196">
        <v>2.89</v>
      </c>
      <c r="W13" s="196">
        <v>4.8099999999999996</v>
      </c>
      <c r="X13" s="196">
        <v>19.260000000000002</v>
      </c>
      <c r="Y13" s="196">
        <v>0</v>
      </c>
      <c r="Z13">
        <v>0</v>
      </c>
      <c r="AA13" s="196">
        <v>15.67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57.78</v>
      </c>
      <c r="AQ13" s="196">
        <v>14.45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250.45</v>
      </c>
      <c r="L14" s="196">
        <v>1.93</v>
      </c>
      <c r="M14" s="196">
        <v>61.42</v>
      </c>
      <c r="N14" s="196">
        <v>24.98</v>
      </c>
      <c r="O14" s="196">
        <v>33.880000000000003</v>
      </c>
      <c r="P14" s="196">
        <v>23.9</v>
      </c>
      <c r="Q14" s="196">
        <v>2.4500000000000002</v>
      </c>
      <c r="R14" s="196">
        <v>7.71</v>
      </c>
      <c r="S14" s="196">
        <v>4.8099999999999996</v>
      </c>
      <c r="T14" s="196">
        <v>0</v>
      </c>
      <c r="U14" s="196">
        <v>49.34</v>
      </c>
      <c r="V14" s="196">
        <v>2.89</v>
      </c>
      <c r="W14" s="196">
        <v>4.82</v>
      </c>
      <c r="X14" s="196">
        <v>19.260000000000002</v>
      </c>
      <c r="Y14" s="196">
        <v>0</v>
      </c>
      <c r="Z14">
        <v>0</v>
      </c>
      <c r="AA14" s="196">
        <v>15.67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57.78</v>
      </c>
      <c r="AQ14" s="196">
        <v>14.45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250.45</v>
      </c>
      <c r="L15" s="196">
        <v>1.93</v>
      </c>
      <c r="M15" s="196">
        <v>61.42</v>
      </c>
      <c r="N15" s="196">
        <v>24.98</v>
      </c>
      <c r="O15" s="196">
        <v>33.880000000000003</v>
      </c>
      <c r="P15" s="196">
        <v>23.9</v>
      </c>
      <c r="Q15" s="196">
        <v>2.4500000000000002</v>
      </c>
      <c r="R15" s="196">
        <v>7.71</v>
      </c>
      <c r="S15" s="196">
        <v>4.8099999999999996</v>
      </c>
      <c r="T15" s="196">
        <v>0</v>
      </c>
      <c r="U15" s="196">
        <v>49.34</v>
      </c>
      <c r="V15" s="196">
        <v>2.89</v>
      </c>
      <c r="W15" s="196">
        <v>4.82</v>
      </c>
      <c r="X15" s="196">
        <v>19.260000000000002</v>
      </c>
      <c r="Y15" s="196">
        <v>0</v>
      </c>
      <c r="Z15">
        <v>0</v>
      </c>
      <c r="AA15" s="196">
        <v>15.16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57.78</v>
      </c>
      <c r="AQ15" s="196">
        <v>14.45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250.45</v>
      </c>
      <c r="L16" s="196">
        <v>1.93</v>
      </c>
      <c r="M16" s="196">
        <v>61.42</v>
      </c>
      <c r="N16" s="196">
        <v>24.98</v>
      </c>
      <c r="O16" s="196">
        <v>33.880000000000003</v>
      </c>
      <c r="P16" s="196">
        <v>23.9</v>
      </c>
      <c r="Q16" s="196">
        <v>2.4500000000000002</v>
      </c>
      <c r="R16" s="196">
        <v>7.71</v>
      </c>
      <c r="S16" s="196">
        <v>4.8099999999999996</v>
      </c>
      <c r="T16" s="196">
        <v>0</v>
      </c>
      <c r="U16" s="196">
        <v>49.34</v>
      </c>
      <c r="V16" s="196">
        <v>2.89</v>
      </c>
      <c r="W16" s="196">
        <v>4.82</v>
      </c>
      <c r="X16" s="196">
        <v>19.260000000000002</v>
      </c>
      <c r="Y16" s="196">
        <v>0</v>
      </c>
      <c r="Z16">
        <v>0</v>
      </c>
      <c r="AA16" s="196">
        <v>15.16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57.78</v>
      </c>
      <c r="AQ16" s="196">
        <v>14.45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260.04000000000002</v>
      </c>
      <c r="L17" s="196">
        <v>1.86</v>
      </c>
      <c r="M17" s="196">
        <v>61.42</v>
      </c>
      <c r="N17" s="196">
        <v>24.98</v>
      </c>
      <c r="O17" s="196">
        <v>33.880000000000003</v>
      </c>
      <c r="P17" s="196">
        <v>23.9</v>
      </c>
      <c r="Q17" s="196">
        <v>2.36</v>
      </c>
      <c r="R17" s="196">
        <v>7.43</v>
      </c>
      <c r="S17" s="196">
        <v>4.63</v>
      </c>
      <c r="T17" s="196">
        <v>0</v>
      </c>
      <c r="U17" s="196">
        <v>49.34</v>
      </c>
      <c r="V17" s="196">
        <v>2.79</v>
      </c>
      <c r="W17" s="196">
        <v>4.6399999999999997</v>
      </c>
      <c r="X17" s="196">
        <v>18.55</v>
      </c>
      <c r="Y17" s="196">
        <v>0</v>
      </c>
      <c r="Z17">
        <v>0</v>
      </c>
      <c r="AA17" s="196">
        <v>15.16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56.75</v>
      </c>
      <c r="AQ17" s="196">
        <v>14.15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260.04000000000002</v>
      </c>
      <c r="L18" s="196">
        <v>1.86</v>
      </c>
      <c r="M18" s="196">
        <v>61.42</v>
      </c>
      <c r="N18" s="196">
        <v>24.98</v>
      </c>
      <c r="O18" s="196">
        <v>33.880000000000003</v>
      </c>
      <c r="P18" s="196">
        <v>23.9</v>
      </c>
      <c r="Q18" s="196">
        <v>2.36</v>
      </c>
      <c r="R18" s="196">
        <v>7.43</v>
      </c>
      <c r="S18" s="196">
        <v>4.63</v>
      </c>
      <c r="T18" s="196">
        <v>0</v>
      </c>
      <c r="U18" s="196">
        <v>49.34</v>
      </c>
      <c r="V18" s="196">
        <v>2.79</v>
      </c>
      <c r="W18" s="196">
        <v>4.6399999999999997</v>
      </c>
      <c r="X18" s="196">
        <v>31.78</v>
      </c>
      <c r="Y18" s="196">
        <v>0</v>
      </c>
      <c r="Z18">
        <v>0</v>
      </c>
      <c r="AA18" s="196">
        <v>15.16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56.75</v>
      </c>
      <c r="AQ18" s="196">
        <v>14.15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260.04000000000002</v>
      </c>
      <c r="L19" s="196">
        <v>1.86</v>
      </c>
      <c r="M19" s="196">
        <v>61.42</v>
      </c>
      <c r="N19" s="196">
        <v>24.98</v>
      </c>
      <c r="O19" s="196">
        <v>33.880000000000003</v>
      </c>
      <c r="P19" s="196">
        <v>23.9</v>
      </c>
      <c r="Q19" s="196">
        <v>2.36</v>
      </c>
      <c r="R19" s="196">
        <v>7.43</v>
      </c>
      <c r="S19" s="196">
        <v>4.63</v>
      </c>
      <c r="T19" s="196">
        <v>0</v>
      </c>
      <c r="U19" s="196">
        <v>49.34</v>
      </c>
      <c r="V19" s="196">
        <v>2.79</v>
      </c>
      <c r="W19" s="196">
        <v>4.6399999999999997</v>
      </c>
      <c r="X19" s="196">
        <v>31.78</v>
      </c>
      <c r="Y19" s="196">
        <v>0</v>
      </c>
      <c r="Z19">
        <v>0</v>
      </c>
      <c r="AA19" s="196">
        <v>15.16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56.75</v>
      </c>
      <c r="AQ19" s="196">
        <v>14.15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260.04000000000002</v>
      </c>
      <c r="L20" s="196">
        <v>1.86</v>
      </c>
      <c r="M20" s="196">
        <v>61.42</v>
      </c>
      <c r="N20" s="196">
        <v>24.98</v>
      </c>
      <c r="O20" s="196">
        <v>33.880000000000003</v>
      </c>
      <c r="P20" s="196">
        <v>23.9</v>
      </c>
      <c r="Q20" s="196">
        <v>2.36</v>
      </c>
      <c r="R20" s="196">
        <v>7.43</v>
      </c>
      <c r="S20" s="196">
        <v>4.63</v>
      </c>
      <c r="T20" s="196">
        <v>0</v>
      </c>
      <c r="U20" s="196">
        <v>49.34</v>
      </c>
      <c r="V20" s="196">
        <v>2.79</v>
      </c>
      <c r="W20" s="196">
        <v>4.6399999999999997</v>
      </c>
      <c r="X20" s="196">
        <v>43.34</v>
      </c>
      <c r="Y20" s="196">
        <v>0</v>
      </c>
      <c r="Z20">
        <v>0</v>
      </c>
      <c r="AA20" s="196">
        <v>15.16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56.75</v>
      </c>
      <c r="AQ20" s="196">
        <v>14.15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260.02999999999997</v>
      </c>
      <c r="L21" s="196">
        <v>1.86</v>
      </c>
      <c r="M21" s="196">
        <v>61.42</v>
      </c>
      <c r="N21" s="196">
        <v>24.98</v>
      </c>
      <c r="O21" s="196">
        <v>33.880000000000003</v>
      </c>
      <c r="P21" s="196">
        <v>23.9</v>
      </c>
      <c r="Q21" s="196">
        <v>2.36</v>
      </c>
      <c r="R21" s="196">
        <v>7.43</v>
      </c>
      <c r="S21" s="196">
        <v>4.63</v>
      </c>
      <c r="T21" s="196">
        <v>0</v>
      </c>
      <c r="U21" s="196">
        <v>49.34</v>
      </c>
      <c r="V21" s="196">
        <v>2.79</v>
      </c>
      <c r="W21" s="196">
        <v>14.72</v>
      </c>
      <c r="X21" s="196">
        <v>61.79</v>
      </c>
      <c r="Y21" s="196">
        <v>0</v>
      </c>
      <c r="Z21">
        <v>0</v>
      </c>
      <c r="AA21" s="196">
        <v>15.16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55.65</v>
      </c>
      <c r="AQ21" s="196">
        <v>13.92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260.02999999999997</v>
      </c>
      <c r="L22" s="196">
        <v>1.86</v>
      </c>
      <c r="M22" s="196">
        <v>61.42</v>
      </c>
      <c r="N22" s="196">
        <v>24.98</v>
      </c>
      <c r="O22" s="196">
        <v>33.880000000000003</v>
      </c>
      <c r="P22" s="196">
        <v>23.9</v>
      </c>
      <c r="Q22" s="196">
        <v>2.36</v>
      </c>
      <c r="R22" s="196">
        <v>7.43</v>
      </c>
      <c r="S22" s="196">
        <v>4.63</v>
      </c>
      <c r="T22" s="196">
        <v>0</v>
      </c>
      <c r="U22" s="196">
        <v>49.34</v>
      </c>
      <c r="V22" s="196">
        <v>2.79</v>
      </c>
      <c r="W22" s="196">
        <v>14.72</v>
      </c>
      <c r="X22" s="196">
        <v>62.4</v>
      </c>
      <c r="Y22" s="196">
        <v>0</v>
      </c>
      <c r="Z22">
        <v>0</v>
      </c>
      <c r="AA22" s="196">
        <v>15.16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71.27</v>
      </c>
      <c r="AQ22" s="196">
        <v>13.92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260.04000000000002</v>
      </c>
      <c r="L23" s="196">
        <v>1.86</v>
      </c>
      <c r="M23" s="196">
        <v>61.42</v>
      </c>
      <c r="N23" s="196">
        <v>24.98</v>
      </c>
      <c r="O23" s="196">
        <v>33.880000000000003</v>
      </c>
      <c r="P23" s="196">
        <v>23.9</v>
      </c>
      <c r="Q23" s="196">
        <v>2.36</v>
      </c>
      <c r="R23" s="196">
        <v>7.43</v>
      </c>
      <c r="S23" s="196">
        <v>4.63</v>
      </c>
      <c r="T23" s="196">
        <v>0</v>
      </c>
      <c r="U23" s="196">
        <v>49.34</v>
      </c>
      <c r="V23" s="196">
        <v>4.95</v>
      </c>
      <c r="W23" s="196">
        <v>14.72</v>
      </c>
      <c r="X23" s="196">
        <v>62.4</v>
      </c>
      <c r="Y23" s="196">
        <v>0</v>
      </c>
      <c r="Z23">
        <v>0</v>
      </c>
      <c r="AA23" s="196">
        <v>15.16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98.42</v>
      </c>
      <c r="AQ23" s="196">
        <v>13.92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270.63</v>
      </c>
      <c r="L24" s="196">
        <v>9.07</v>
      </c>
      <c r="M24" s="196">
        <v>61.42</v>
      </c>
      <c r="N24" s="196">
        <v>24.98</v>
      </c>
      <c r="O24" s="196">
        <v>33.880000000000003</v>
      </c>
      <c r="P24" s="196">
        <v>23.9</v>
      </c>
      <c r="Q24" s="196">
        <v>4.6100000000000003</v>
      </c>
      <c r="R24" s="196">
        <v>16.46</v>
      </c>
      <c r="S24" s="196">
        <v>10</v>
      </c>
      <c r="T24" s="196">
        <v>0</v>
      </c>
      <c r="U24" s="196">
        <v>49.34</v>
      </c>
      <c r="V24" s="196">
        <v>7.43</v>
      </c>
      <c r="W24" s="196">
        <v>14.72</v>
      </c>
      <c r="X24" s="196">
        <v>62.4</v>
      </c>
      <c r="Y24" s="196">
        <v>0</v>
      </c>
      <c r="Z24">
        <v>0</v>
      </c>
      <c r="AA24" s="196">
        <v>15.16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84.02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117.72</v>
      </c>
      <c r="AQ24" s="196">
        <v>38.049999999999997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351.54</v>
      </c>
      <c r="L25" s="196">
        <v>9.07</v>
      </c>
      <c r="M25" s="196">
        <v>61.42</v>
      </c>
      <c r="N25" s="196">
        <v>24.98</v>
      </c>
      <c r="O25" s="196">
        <v>33.880000000000003</v>
      </c>
      <c r="P25" s="196">
        <v>23.9</v>
      </c>
      <c r="Q25" s="196">
        <v>4.6100000000000003</v>
      </c>
      <c r="R25" s="196">
        <v>17.940000000000001</v>
      </c>
      <c r="S25" s="196">
        <v>11.16</v>
      </c>
      <c r="T25" s="196">
        <v>0</v>
      </c>
      <c r="U25" s="196">
        <v>49.34</v>
      </c>
      <c r="V25" s="196">
        <v>7.12</v>
      </c>
      <c r="W25" s="196">
        <v>14.72</v>
      </c>
      <c r="X25" s="196">
        <v>62.4</v>
      </c>
      <c r="Y25" s="196">
        <v>0</v>
      </c>
      <c r="Z25">
        <v>0</v>
      </c>
      <c r="AA25" s="196">
        <v>15.16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84.02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114.37</v>
      </c>
      <c r="AQ25" s="196">
        <v>38.159999999999997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443.03</v>
      </c>
      <c r="L26" s="196">
        <v>9.07</v>
      </c>
      <c r="M26" s="196">
        <v>61.42</v>
      </c>
      <c r="N26" s="196">
        <v>24.98</v>
      </c>
      <c r="O26" s="196">
        <v>33.880000000000003</v>
      </c>
      <c r="P26" s="196">
        <v>23.9</v>
      </c>
      <c r="Q26" s="196">
        <v>4.6100000000000003</v>
      </c>
      <c r="R26" s="196">
        <v>17.940000000000001</v>
      </c>
      <c r="S26" s="196">
        <v>11.16</v>
      </c>
      <c r="T26" s="196">
        <v>0</v>
      </c>
      <c r="U26" s="196">
        <v>49.34</v>
      </c>
      <c r="V26" s="196">
        <v>7.68</v>
      </c>
      <c r="W26" s="196">
        <v>14.72</v>
      </c>
      <c r="X26" s="196">
        <v>62.4</v>
      </c>
      <c r="Y26" s="196">
        <v>0</v>
      </c>
      <c r="Z26">
        <v>0</v>
      </c>
      <c r="AA26" s="196">
        <v>15.16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84.02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117.72</v>
      </c>
      <c r="AQ26" s="196">
        <v>38.159999999999997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490.16</v>
      </c>
      <c r="L27" s="196">
        <v>9.07</v>
      </c>
      <c r="M27" s="196">
        <v>61.42</v>
      </c>
      <c r="N27" s="196">
        <v>24.98</v>
      </c>
      <c r="O27" s="196">
        <v>33.880000000000003</v>
      </c>
      <c r="P27" s="196">
        <v>23.9</v>
      </c>
      <c r="Q27" s="196">
        <v>4.6100000000000003</v>
      </c>
      <c r="R27" s="196">
        <v>17.93</v>
      </c>
      <c r="S27" s="196">
        <v>11.16</v>
      </c>
      <c r="T27" s="196">
        <v>0</v>
      </c>
      <c r="U27" s="196">
        <v>50.95</v>
      </c>
      <c r="V27" s="196">
        <v>7.68</v>
      </c>
      <c r="W27" s="196">
        <v>14.72</v>
      </c>
      <c r="X27" s="196">
        <v>62.4</v>
      </c>
      <c r="Y27" s="196">
        <v>0</v>
      </c>
      <c r="Z27">
        <v>0</v>
      </c>
      <c r="AA27" s="196">
        <v>15.67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82.25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117.72</v>
      </c>
      <c r="AQ27" s="196">
        <v>38.159999999999997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490.81</v>
      </c>
      <c r="L28" s="196">
        <v>9.07</v>
      </c>
      <c r="M28" s="196">
        <v>61.42</v>
      </c>
      <c r="N28" s="196">
        <v>24.98</v>
      </c>
      <c r="O28" s="196">
        <v>33.880000000000003</v>
      </c>
      <c r="P28" s="196">
        <v>23.9</v>
      </c>
      <c r="Q28" s="196">
        <v>4.6100000000000003</v>
      </c>
      <c r="R28" s="196">
        <v>17.93</v>
      </c>
      <c r="S28" s="196">
        <v>11.16</v>
      </c>
      <c r="T28" s="196">
        <v>0</v>
      </c>
      <c r="U28" s="196">
        <v>52.91</v>
      </c>
      <c r="V28" s="196">
        <v>7.68</v>
      </c>
      <c r="W28" s="196">
        <v>14.72</v>
      </c>
      <c r="X28" s="196">
        <v>62.4</v>
      </c>
      <c r="Y28" s="196">
        <v>0</v>
      </c>
      <c r="Z28">
        <v>0</v>
      </c>
      <c r="AA28" s="196">
        <v>15.67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82.25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117.72</v>
      </c>
      <c r="AQ28" s="196">
        <v>38.159999999999997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495.57</v>
      </c>
      <c r="L29" s="196">
        <v>33.61</v>
      </c>
      <c r="M29" s="196">
        <v>61.42</v>
      </c>
      <c r="N29" s="196">
        <v>24.98</v>
      </c>
      <c r="O29" s="196">
        <v>33.880000000000003</v>
      </c>
      <c r="P29" s="196">
        <v>23.9</v>
      </c>
      <c r="Q29" s="196">
        <v>4.7699999999999996</v>
      </c>
      <c r="R29" s="196">
        <v>21.07</v>
      </c>
      <c r="S29" s="196">
        <v>16.62</v>
      </c>
      <c r="T29" s="196">
        <v>0</v>
      </c>
      <c r="U29" s="196">
        <v>50.17</v>
      </c>
      <c r="V29" s="196">
        <v>7.63</v>
      </c>
      <c r="W29" s="196">
        <v>14.72</v>
      </c>
      <c r="X29" s="196">
        <v>62.4</v>
      </c>
      <c r="Y29" s="196">
        <v>0</v>
      </c>
      <c r="Z29">
        <v>0</v>
      </c>
      <c r="AA29" s="196">
        <v>15.67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159.61000000000001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117.72</v>
      </c>
      <c r="AQ29" s="196">
        <v>38.159999999999997</v>
      </c>
      <c r="AR29" s="196">
        <v>0.24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503.16</v>
      </c>
      <c r="L30" s="196">
        <v>63.82</v>
      </c>
      <c r="M30" s="196">
        <v>61.42</v>
      </c>
      <c r="N30" s="196">
        <v>24.98</v>
      </c>
      <c r="O30" s="196">
        <v>33.880000000000003</v>
      </c>
      <c r="P30" s="196">
        <v>23.9</v>
      </c>
      <c r="Q30" s="196">
        <v>4.7699999999999996</v>
      </c>
      <c r="R30" s="196">
        <v>21.68</v>
      </c>
      <c r="S30" s="196">
        <v>20.079999999999998</v>
      </c>
      <c r="T30" s="196">
        <v>0</v>
      </c>
      <c r="U30" s="196">
        <v>50.28</v>
      </c>
      <c r="V30" s="196">
        <v>7.68</v>
      </c>
      <c r="W30" s="196">
        <v>14.72</v>
      </c>
      <c r="X30" s="196">
        <v>62.4</v>
      </c>
      <c r="Y30" s="196">
        <v>0</v>
      </c>
      <c r="Z30">
        <v>0</v>
      </c>
      <c r="AA30" s="196">
        <v>15.67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159.61000000000001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117.72</v>
      </c>
      <c r="AQ30" s="196">
        <v>38.159999999999997</v>
      </c>
      <c r="AR30" s="196">
        <v>1.44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500.79</v>
      </c>
      <c r="L31" s="196">
        <v>63.82</v>
      </c>
      <c r="M31" s="196">
        <v>61.42</v>
      </c>
      <c r="N31" s="196">
        <v>24.98</v>
      </c>
      <c r="O31" s="196">
        <v>33.880000000000003</v>
      </c>
      <c r="P31" s="196">
        <v>23.9</v>
      </c>
      <c r="Q31" s="196">
        <v>4.7699999999999996</v>
      </c>
      <c r="R31" s="196">
        <v>19.829999999999998</v>
      </c>
      <c r="S31" s="196">
        <v>15.17</v>
      </c>
      <c r="T31" s="196">
        <v>0</v>
      </c>
      <c r="U31" s="196">
        <v>50.28</v>
      </c>
      <c r="V31" s="196">
        <v>7.68</v>
      </c>
      <c r="W31" s="196">
        <v>14.72</v>
      </c>
      <c r="X31" s="196">
        <v>62.4</v>
      </c>
      <c r="Y31" s="196">
        <v>0</v>
      </c>
      <c r="Z31">
        <v>0</v>
      </c>
      <c r="AA31" s="196">
        <v>15.67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122.23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117.72</v>
      </c>
      <c r="AQ31" s="196">
        <v>38.159999999999997</v>
      </c>
      <c r="AR31" s="196">
        <v>5.76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500.79</v>
      </c>
      <c r="L32" s="196">
        <v>63.82</v>
      </c>
      <c r="M32" s="196">
        <v>61.42</v>
      </c>
      <c r="N32" s="196">
        <v>24.98</v>
      </c>
      <c r="O32" s="196">
        <v>33.880000000000003</v>
      </c>
      <c r="P32" s="196">
        <v>23.9</v>
      </c>
      <c r="Q32" s="196">
        <v>4.7699999999999996</v>
      </c>
      <c r="R32" s="196">
        <v>19.829999999999998</v>
      </c>
      <c r="S32" s="196">
        <v>15.17</v>
      </c>
      <c r="T32" s="196">
        <v>0</v>
      </c>
      <c r="U32" s="196">
        <v>50.28</v>
      </c>
      <c r="V32" s="196">
        <v>7.68</v>
      </c>
      <c r="W32" s="196">
        <v>14.72</v>
      </c>
      <c r="X32" s="196">
        <v>62.4</v>
      </c>
      <c r="Y32" s="196">
        <v>0</v>
      </c>
      <c r="Z32">
        <v>0</v>
      </c>
      <c r="AA32" s="196">
        <v>15.67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122.23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117.72</v>
      </c>
      <c r="AQ32" s="196">
        <v>38.159999999999997</v>
      </c>
      <c r="AR32" s="196">
        <v>13.4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500.79</v>
      </c>
      <c r="L33" s="196">
        <v>63.82</v>
      </c>
      <c r="M33" s="196">
        <v>61.42</v>
      </c>
      <c r="N33" s="196">
        <v>24.98</v>
      </c>
      <c r="O33" s="196">
        <v>33.880000000000003</v>
      </c>
      <c r="P33" s="196">
        <v>23.9</v>
      </c>
      <c r="Q33" s="196">
        <v>4.7699999999999996</v>
      </c>
      <c r="R33" s="196">
        <v>17.940000000000001</v>
      </c>
      <c r="S33" s="196">
        <v>15.17</v>
      </c>
      <c r="T33" s="196">
        <v>0</v>
      </c>
      <c r="U33" s="196">
        <v>50.28</v>
      </c>
      <c r="V33" s="196">
        <v>7.68</v>
      </c>
      <c r="W33" s="196">
        <v>14.72</v>
      </c>
      <c r="X33" s="196">
        <v>62.4</v>
      </c>
      <c r="Y33" s="196">
        <v>0</v>
      </c>
      <c r="Z33">
        <v>0</v>
      </c>
      <c r="AA33" s="196">
        <v>15.67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122.23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117.72</v>
      </c>
      <c r="AQ33" s="196">
        <v>38.159999999999997</v>
      </c>
      <c r="AR33" s="196">
        <v>35.17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496.16</v>
      </c>
      <c r="L34" s="196">
        <v>63.82</v>
      </c>
      <c r="M34" s="196">
        <v>61.42</v>
      </c>
      <c r="N34" s="196">
        <v>24.98</v>
      </c>
      <c r="O34" s="196">
        <v>33.880000000000003</v>
      </c>
      <c r="P34" s="196">
        <v>23.9</v>
      </c>
      <c r="Q34" s="196">
        <v>4.7699999999999996</v>
      </c>
      <c r="R34" s="196">
        <v>17.93</v>
      </c>
      <c r="S34" s="196">
        <v>13.72</v>
      </c>
      <c r="T34" s="196">
        <v>0</v>
      </c>
      <c r="U34" s="196">
        <v>50.28</v>
      </c>
      <c r="V34" s="196">
        <v>7.68</v>
      </c>
      <c r="W34" s="196">
        <v>14.72</v>
      </c>
      <c r="X34" s="196">
        <v>62.4</v>
      </c>
      <c r="Y34" s="196">
        <v>0</v>
      </c>
      <c r="Z34">
        <v>0</v>
      </c>
      <c r="AA34" s="196">
        <v>15.67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122.23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117.72</v>
      </c>
      <c r="AQ34" s="196">
        <v>38.159999999999997</v>
      </c>
      <c r="AR34" s="196">
        <v>44.5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496.16</v>
      </c>
      <c r="L35" s="196">
        <v>63.82</v>
      </c>
      <c r="M35" s="196">
        <v>61.42</v>
      </c>
      <c r="N35" s="196">
        <v>24.98</v>
      </c>
      <c r="O35" s="196">
        <v>33.880000000000003</v>
      </c>
      <c r="P35" s="196">
        <v>23.9</v>
      </c>
      <c r="Q35" s="196">
        <v>4.7699999999999996</v>
      </c>
      <c r="R35" s="196">
        <v>17.93</v>
      </c>
      <c r="S35" s="196">
        <v>13.72</v>
      </c>
      <c r="T35" s="196">
        <v>0</v>
      </c>
      <c r="U35" s="196">
        <v>50.28</v>
      </c>
      <c r="V35" s="196">
        <v>7.68</v>
      </c>
      <c r="W35" s="196">
        <v>14.72</v>
      </c>
      <c r="X35" s="196">
        <v>62.4</v>
      </c>
      <c r="Y35" s="196">
        <v>0</v>
      </c>
      <c r="Z35">
        <v>0</v>
      </c>
      <c r="AA35" s="196">
        <v>15.67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123.67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117.72</v>
      </c>
      <c r="AQ35" s="196">
        <v>38.159999999999997</v>
      </c>
      <c r="AR35" s="196">
        <v>44.5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496.16</v>
      </c>
      <c r="L36" s="196">
        <v>63.82</v>
      </c>
      <c r="M36" s="196">
        <v>61.42</v>
      </c>
      <c r="N36" s="196">
        <v>24.98</v>
      </c>
      <c r="O36" s="196">
        <v>33.880000000000003</v>
      </c>
      <c r="P36" s="196">
        <v>23.9</v>
      </c>
      <c r="Q36" s="196">
        <v>4.7699999999999996</v>
      </c>
      <c r="R36" s="196">
        <v>17.93</v>
      </c>
      <c r="S36" s="196">
        <v>13.72</v>
      </c>
      <c r="T36" s="196">
        <v>0</v>
      </c>
      <c r="U36" s="196">
        <v>50.28</v>
      </c>
      <c r="V36" s="196">
        <v>7.68</v>
      </c>
      <c r="W36" s="196">
        <v>14.72</v>
      </c>
      <c r="X36" s="196">
        <v>62.4</v>
      </c>
      <c r="Y36" s="196">
        <v>0</v>
      </c>
      <c r="Z36">
        <v>0</v>
      </c>
      <c r="AA36" s="196">
        <v>15.67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123.67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117.72</v>
      </c>
      <c r="AQ36" s="196">
        <v>38.159999999999997</v>
      </c>
      <c r="AR36" s="196">
        <v>44.5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496.16</v>
      </c>
      <c r="L37" s="196">
        <v>63.82</v>
      </c>
      <c r="M37" s="196">
        <v>61.42</v>
      </c>
      <c r="N37" s="196">
        <v>24.98</v>
      </c>
      <c r="O37" s="196">
        <v>33.880000000000003</v>
      </c>
      <c r="P37" s="196">
        <v>23.9</v>
      </c>
      <c r="Q37" s="196">
        <v>4.7699999999999996</v>
      </c>
      <c r="R37" s="196">
        <v>17.93</v>
      </c>
      <c r="S37" s="196">
        <v>13.72</v>
      </c>
      <c r="T37" s="196">
        <v>0</v>
      </c>
      <c r="U37" s="196">
        <v>50.28</v>
      </c>
      <c r="V37" s="196">
        <v>7.68</v>
      </c>
      <c r="W37" s="196">
        <v>14.72</v>
      </c>
      <c r="X37" s="196">
        <v>62.4</v>
      </c>
      <c r="Y37" s="196">
        <v>0</v>
      </c>
      <c r="Z37">
        <v>0</v>
      </c>
      <c r="AA37" s="196">
        <v>15.67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123.67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117.72</v>
      </c>
      <c r="AQ37" s="196">
        <v>38.159999999999997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496.16</v>
      </c>
      <c r="L38" s="196">
        <v>63.82</v>
      </c>
      <c r="M38" s="196">
        <v>61.42</v>
      </c>
      <c r="N38" s="196">
        <v>24.98</v>
      </c>
      <c r="O38" s="196">
        <v>33.880000000000003</v>
      </c>
      <c r="P38" s="196">
        <v>23.9</v>
      </c>
      <c r="Q38" s="196">
        <v>4.7699999999999996</v>
      </c>
      <c r="R38" s="196">
        <v>17.93</v>
      </c>
      <c r="S38" s="196">
        <v>13.72</v>
      </c>
      <c r="T38" s="196">
        <v>0</v>
      </c>
      <c r="U38" s="196">
        <v>50.28</v>
      </c>
      <c r="V38" s="196">
        <v>7.68</v>
      </c>
      <c r="W38" s="196">
        <v>14.72</v>
      </c>
      <c r="X38" s="196">
        <v>62.4</v>
      </c>
      <c r="Y38" s="196">
        <v>0</v>
      </c>
      <c r="Z38">
        <v>0</v>
      </c>
      <c r="AA38" s="196">
        <v>15.67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123.67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117.72</v>
      </c>
      <c r="AQ38" s="196">
        <v>38.159999999999997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496.16</v>
      </c>
      <c r="L39" s="196">
        <v>9.07</v>
      </c>
      <c r="M39" s="196">
        <v>61.42</v>
      </c>
      <c r="N39" s="196">
        <v>24.98</v>
      </c>
      <c r="O39" s="196">
        <v>33.880000000000003</v>
      </c>
      <c r="P39" s="196">
        <v>23.9</v>
      </c>
      <c r="Q39" s="196">
        <v>4.7699999999999996</v>
      </c>
      <c r="R39" s="196">
        <v>17.93</v>
      </c>
      <c r="S39" s="196">
        <v>13.72</v>
      </c>
      <c r="T39" s="196">
        <v>0</v>
      </c>
      <c r="U39" s="196">
        <v>50.28</v>
      </c>
      <c r="V39" s="196">
        <v>7.68</v>
      </c>
      <c r="W39" s="196">
        <v>14.72</v>
      </c>
      <c r="X39" s="196">
        <v>62.4</v>
      </c>
      <c r="Y39" s="196">
        <v>0</v>
      </c>
      <c r="Z39">
        <v>0</v>
      </c>
      <c r="AA39" s="196">
        <v>15.67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123.67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117.72</v>
      </c>
      <c r="AQ39" s="196">
        <v>38.159999999999997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496.16</v>
      </c>
      <c r="L40" s="196">
        <v>9.07</v>
      </c>
      <c r="M40" s="196">
        <v>61.42</v>
      </c>
      <c r="N40" s="196">
        <v>24.98</v>
      </c>
      <c r="O40" s="196">
        <v>33.880000000000003</v>
      </c>
      <c r="P40" s="196">
        <v>23.9</v>
      </c>
      <c r="Q40" s="196">
        <v>4.7699999999999996</v>
      </c>
      <c r="R40" s="196">
        <v>17.93</v>
      </c>
      <c r="S40" s="196">
        <v>13.72</v>
      </c>
      <c r="T40" s="196">
        <v>0</v>
      </c>
      <c r="U40" s="196">
        <v>50.28</v>
      </c>
      <c r="V40" s="196">
        <v>7.68</v>
      </c>
      <c r="W40" s="196">
        <v>14.72</v>
      </c>
      <c r="X40" s="196">
        <v>62.4</v>
      </c>
      <c r="Y40" s="196">
        <v>0</v>
      </c>
      <c r="Z40">
        <v>0</v>
      </c>
      <c r="AA40" s="196">
        <v>15.67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123.67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117.72</v>
      </c>
      <c r="AQ40" s="196">
        <v>38.159999999999997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496.16</v>
      </c>
      <c r="L41" s="196">
        <v>9.07</v>
      </c>
      <c r="M41" s="196">
        <v>61.42</v>
      </c>
      <c r="N41" s="196">
        <v>24.98</v>
      </c>
      <c r="O41" s="196">
        <v>33.880000000000003</v>
      </c>
      <c r="P41" s="196">
        <v>23.9</v>
      </c>
      <c r="Q41" s="196">
        <v>4.7699999999999996</v>
      </c>
      <c r="R41" s="196">
        <v>17.93</v>
      </c>
      <c r="S41" s="196">
        <v>13.72</v>
      </c>
      <c r="T41" s="196">
        <v>0</v>
      </c>
      <c r="U41" s="196">
        <v>50.28</v>
      </c>
      <c r="V41" s="196">
        <v>7.68</v>
      </c>
      <c r="W41" s="196">
        <v>14.72</v>
      </c>
      <c r="X41" s="196">
        <v>62.4</v>
      </c>
      <c r="Y41" s="196">
        <v>0</v>
      </c>
      <c r="Z41">
        <v>0</v>
      </c>
      <c r="AA41" s="196">
        <v>15.67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123.67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117.72</v>
      </c>
      <c r="AQ41" s="196">
        <v>38.159999999999997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496.16</v>
      </c>
      <c r="L42" s="196">
        <v>9.07</v>
      </c>
      <c r="M42" s="196">
        <v>61.42</v>
      </c>
      <c r="N42" s="196">
        <v>24.98</v>
      </c>
      <c r="O42" s="196">
        <v>33.880000000000003</v>
      </c>
      <c r="P42" s="196">
        <v>23.9</v>
      </c>
      <c r="Q42" s="196">
        <v>4.6100000000000003</v>
      </c>
      <c r="R42" s="196">
        <v>17.93</v>
      </c>
      <c r="S42" s="196">
        <v>13.72</v>
      </c>
      <c r="T42" s="196">
        <v>0</v>
      </c>
      <c r="U42" s="196">
        <v>50.28</v>
      </c>
      <c r="V42" s="196">
        <v>7.68</v>
      </c>
      <c r="W42" s="196">
        <v>14.72</v>
      </c>
      <c r="X42" s="196">
        <v>62.4</v>
      </c>
      <c r="Y42" s="196">
        <v>0</v>
      </c>
      <c r="Z42">
        <v>0</v>
      </c>
      <c r="AA42" s="196">
        <v>15.67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99.61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117.72</v>
      </c>
      <c r="AQ42" s="196">
        <v>38.159999999999997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496.16</v>
      </c>
      <c r="L43" s="196">
        <v>9.07</v>
      </c>
      <c r="M43" s="196">
        <v>61.42</v>
      </c>
      <c r="N43" s="196">
        <v>24.98</v>
      </c>
      <c r="O43" s="196">
        <v>33.880000000000003</v>
      </c>
      <c r="P43" s="196">
        <v>23.9</v>
      </c>
      <c r="Q43" s="196">
        <v>4.6100000000000003</v>
      </c>
      <c r="R43" s="196">
        <v>17.93</v>
      </c>
      <c r="S43" s="196">
        <v>13.72</v>
      </c>
      <c r="T43" s="196">
        <v>0</v>
      </c>
      <c r="U43" s="196">
        <v>50.28</v>
      </c>
      <c r="V43" s="196">
        <v>7.68</v>
      </c>
      <c r="W43" s="196">
        <v>14.72</v>
      </c>
      <c r="X43" s="196">
        <v>62.4</v>
      </c>
      <c r="Y43" s="196">
        <v>0</v>
      </c>
      <c r="Z43">
        <v>0</v>
      </c>
      <c r="AA43" s="196">
        <v>15.67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99.61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117.72</v>
      </c>
      <c r="AQ43" s="196">
        <v>38.159999999999997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496.16</v>
      </c>
      <c r="L44" s="196">
        <v>9.07</v>
      </c>
      <c r="M44" s="196">
        <v>61.42</v>
      </c>
      <c r="N44" s="196">
        <v>24.98</v>
      </c>
      <c r="O44" s="196">
        <v>33.880000000000003</v>
      </c>
      <c r="P44" s="196">
        <v>23.9</v>
      </c>
      <c r="Q44" s="196">
        <v>4.6100000000000003</v>
      </c>
      <c r="R44" s="196">
        <v>17.93</v>
      </c>
      <c r="S44" s="196">
        <v>13.72</v>
      </c>
      <c r="T44" s="196">
        <v>0</v>
      </c>
      <c r="U44" s="196">
        <v>50.28</v>
      </c>
      <c r="V44" s="196">
        <v>7.68</v>
      </c>
      <c r="W44" s="196">
        <v>14.72</v>
      </c>
      <c r="X44" s="196">
        <v>62.4</v>
      </c>
      <c r="Y44" s="196">
        <v>0</v>
      </c>
      <c r="Z44">
        <v>0</v>
      </c>
      <c r="AA44" s="196">
        <v>15.67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99.61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117.72</v>
      </c>
      <c r="AQ44" s="196">
        <v>38.159999999999997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472.82</v>
      </c>
      <c r="L45" s="196">
        <v>9.07</v>
      </c>
      <c r="M45" s="196">
        <v>61.42</v>
      </c>
      <c r="N45" s="196">
        <v>24.98</v>
      </c>
      <c r="O45" s="196">
        <v>33.880000000000003</v>
      </c>
      <c r="P45" s="196">
        <v>23.9</v>
      </c>
      <c r="Q45" s="196">
        <v>4.6100000000000003</v>
      </c>
      <c r="R45" s="196">
        <v>17.93</v>
      </c>
      <c r="S45" s="196">
        <v>11.16</v>
      </c>
      <c r="T45" s="196">
        <v>0</v>
      </c>
      <c r="U45" s="196">
        <v>50.28</v>
      </c>
      <c r="V45" s="196">
        <v>7.68</v>
      </c>
      <c r="W45" s="196">
        <v>14.72</v>
      </c>
      <c r="X45" s="196">
        <v>62.4</v>
      </c>
      <c r="Y45" s="196">
        <v>0</v>
      </c>
      <c r="Z45">
        <v>0</v>
      </c>
      <c r="AA45" s="196">
        <v>15.67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75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117.72</v>
      </c>
      <c r="AQ45" s="196">
        <v>38.159999999999997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453.18</v>
      </c>
      <c r="L46" s="196">
        <v>9.07</v>
      </c>
      <c r="M46" s="196">
        <v>61.42</v>
      </c>
      <c r="N46" s="196">
        <v>24.98</v>
      </c>
      <c r="O46" s="196">
        <v>33.880000000000003</v>
      </c>
      <c r="P46" s="196">
        <v>23.9</v>
      </c>
      <c r="Q46" s="196">
        <v>4.6100000000000003</v>
      </c>
      <c r="R46" s="196">
        <v>17.93</v>
      </c>
      <c r="S46" s="196">
        <v>11.16</v>
      </c>
      <c r="T46" s="196">
        <v>0</v>
      </c>
      <c r="U46" s="196">
        <v>50.28</v>
      </c>
      <c r="V46" s="196">
        <v>7.68</v>
      </c>
      <c r="W46" s="196">
        <v>14.72</v>
      </c>
      <c r="X46" s="196">
        <v>62.4</v>
      </c>
      <c r="Y46" s="196">
        <v>0</v>
      </c>
      <c r="Z46">
        <v>0</v>
      </c>
      <c r="AA46" s="196">
        <v>15.67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75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117.72</v>
      </c>
      <c r="AQ46" s="196">
        <v>38.159999999999997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490.81</v>
      </c>
      <c r="L47" s="196">
        <v>9.07</v>
      </c>
      <c r="M47" s="196">
        <v>61.42</v>
      </c>
      <c r="N47" s="196">
        <v>24.98</v>
      </c>
      <c r="O47" s="196">
        <v>33.880000000000003</v>
      </c>
      <c r="P47" s="196">
        <v>23.9</v>
      </c>
      <c r="Q47" s="196">
        <v>4.6100000000000003</v>
      </c>
      <c r="R47" s="196">
        <v>17.93</v>
      </c>
      <c r="S47" s="196">
        <v>11.16</v>
      </c>
      <c r="T47" s="196">
        <v>0</v>
      </c>
      <c r="U47" s="196">
        <v>50.28</v>
      </c>
      <c r="V47" s="196">
        <v>7.68</v>
      </c>
      <c r="W47" s="196">
        <v>14.72</v>
      </c>
      <c r="X47" s="196">
        <v>62.4</v>
      </c>
      <c r="Y47" s="196">
        <v>0</v>
      </c>
      <c r="Z47">
        <v>0</v>
      </c>
      <c r="AA47" s="196">
        <v>15.67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75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117.72</v>
      </c>
      <c r="AQ47" s="196">
        <v>38.159999999999997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490.81</v>
      </c>
      <c r="L48" s="196">
        <v>9.07</v>
      </c>
      <c r="M48" s="196">
        <v>61.42</v>
      </c>
      <c r="N48" s="196">
        <v>24.98</v>
      </c>
      <c r="O48" s="196">
        <v>33.880000000000003</v>
      </c>
      <c r="P48" s="196">
        <v>23.9</v>
      </c>
      <c r="Q48" s="196">
        <v>4.6100000000000003</v>
      </c>
      <c r="R48" s="196">
        <v>17.93</v>
      </c>
      <c r="S48" s="196">
        <v>11.16</v>
      </c>
      <c r="T48" s="196">
        <v>0</v>
      </c>
      <c r="U48" s="196">
        <v>50.28</v>
      </c>
      <c r="V48" s="196">
        <v>7.69</v>
      </c>
      <c r="W48" s="196">
        <v>14.72</v>
      </c>
      <c r="X48" s="196">
        <v>62.4</v>
      </c>
      <c r="Y48" s="196">
        <v>0</v>
      </c>
      <c r="Z48">
        <v>0</v>
      </c>
      <c r="AA48" s="196">
        <v>15.67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75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117.72</v>
      </c>
      <c r="AQ48" s="196">
        <v>38.159999999999997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452.65</v>
      </c>
      <c r="L49" s="196">
        <v>9.07</v>
      </c>
      <c r="M49" s="196">
        <v>61.42</v>
      </c>
      <c r="N49" s="196">
        <v>24.98</v>
      </c>
      <c r="O49" s="196">
        <v>33.880000000000003</v>
      </c>
      <c r="P49" s="196">
        <v>23.9</v>
      </c>
      <c r="Q49" s="196">
        <v>4.6100000000000003</v>
      </c>
      <c r="R49" s="196">
        <v>17.93</v>
      </c>
      <c r="S49" s="196">
        <v>11.16</v>
      </c>
      <c r="T49" s="196">
        <v>0</v>
      </c>
      <c r="U49" s="196">
        <v>50.28</v>
      </c>
      <c r="V49" s="196">
        <v>7.68</v>
      </c>
      <c r="W49" s="196">
        <v>14.72</v>
      </c>
      <c r="X49" s="196">
        <v>62.4</v>
      </c>
      <c r="Y49" s="196">
        <v>0</v>
      </c>
      <c r="Z49">
        <v>0</v>
      </c>
      <c r="AA49" s="196">
        <v>15.67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79.930000000000007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117.72</v>
      </c>
      <c r="AQ49" s="196">
        <v>38.159999999999997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452.66</v>
      </c>
      <c r="L50" s="196">
        <v>9.07</v>
      </c>
      <c r="M50" s="196">
        <v>61.42</v>
      </c>
      <c r="N50" s="196">
        <v>24.98</v>
      </c>
      <c r="O50" s="196">
        <v>33.880000000000003</v>
      </c>
      <c r="P50" s="196">
        <v>23.9</v>
      </c>
      <c r="Q50" s="196">
        <v>4.6100000000000003</v>
      </c>
      <c r="R50" s="196">
        <v>17.93</v>
      </c>
      <c r="S50" s="196">
        <v>11.16</v>
      </c>
      <c r="T50" s="196">
        <v>0</v>
      </c>
      <c r="U50" s="196">
        <v>50.28</v>
      </c>
      <c r="V50" s="196">
        <v>7.68</v>
      </c>
      <c r="W50" s="196">
        <v>14.72</v>
      </c>
      <c r="X50" s="196">
        <v>62.4</v>
      </c>
      <c r="Y50" s="196">
        <v>0</v>
      </c>
      <c r="Z50">
        <v>0</v>
      </c>
      <c r="AA50" s="196">
        <v>15.67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79.930000000000007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117.72</v>
      </c>
      <c r="AQ50" s="196">
        <v>38.159999999999997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404.5</v>
      </c>
      <c r="L51" s="196">
        <v>9.07</v>
      </c>
      <c r="M51" s="196">
        <v>61.42</v>
      </c>
      <c r="N51" s="196">
        <v>24.98</v>
      </c>
      <c r="O51" s="196">
        <v>33.880000000000003</v>
      </c>
      <c r="P51" s="196">
        <v>23.9</v>
      </c>
      <c r="Q51" s="196">
        <v>4.6100000000000003</v>
      </c>
      <c r="R51" s="196">
        <v>17.93</v>
      </c>
      <c r="S51" s="196">
        <v>11.16</v>
      </c>
      <c r="T51" s="196">
        <v>0</v>
      </c>
      <c r="U51" s="196">
        <v>50.28</v>
      </c>
      <c r="V51" s="196">
        <v>7.68</v>
      </c>
      <c r="W51" s="196">
        <v>14.72</v>
      </c>
      <c r="X51" s="196">
        <v>62.4</v>
      </c>
      <c r="Y51" s="196">
        <v>0</v>
      </c>
      <c r="Z51">
        <v>0</v>
      </c>
      <c r="AA51" s="196">
        <v>15.67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79.930000000000007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117.72</v>
      </c>
      <c r="AQ51" s="196">
        <v>38.159999999999997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394.87</v>
      </c>
      <c r="L52" s="196">
        <v>9.07</v>
      </c>
      <c r="M52" s="196">
        <v>61.42</v>
      </c>
      <c r="N52" s="196">
        <v>24.98</v>
      </c>
      <c r="O52" s="196">
        <v>33.880000000000003</v>
      </c>
      <c r="P52" s="196">
        <v>23.9</v>
      </c>
      <c r="Q52" s="196">
        <v>4.6100000000000003</v>
      </c>
      <c r="R52" s="196">
        <v>17.93</v>
      </c>
      <c r="S52" s="196">
        <v>11.16</v>
      </c>
      <c r="T52" s="196">
        <v>0</v>
      </c>
      <c r="U52" s="196">
        <v>50.28</v>
      </c>
      <c r="V52" s="196">
        <v>7.68</v>
      </c>
      <c r="W52" s="196">
        <v>14.72</v>
      </c>
      <c r="X52" s="196">
        <v>62.4</v>
      </c>
      <c r="Y52" s="196">
        <v>0</v>
      </c>
      <c r="Z52">
        <v>0</v>
      </c>
      <c r="AA52" s="196">
        <v>15.67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79.930000000000007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117.72</v>
      </c>
      <c r="AQ52" s="196">
        <v>38.159999999999997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365.98</v>
      </c>
      <c r="L53" s="196">
        <v>9.35</v>
      </c>
      <c r="M53" s="196">
        <v>61.42</v>
      </c>
      <c r="N53" s="196">
        <v>24.98</v>
      </c>
      <c r="O53" s="196">
        <v>33.880000000000003</v>
      </c>
      <c r="P53" s="196">
        <v>23.9</v>
      </c>
      <c r="Q53" s="196">
        <v>4.62</v>
      </c>
      <c r="R53" s="196">
        <v>17.93</v>
      </c>
      <c r="S53" s="196">
        <v>11.16</v>
      </c>
      <c r="T53" s="196">
        <v>0</v>
      </c>
      <c r="U53" s="196">
        <v>50.28</v>
      </c>
      <c r="V53" s="196">
        <v>7.68</v>
      </c>
      <c r="W53" s="196">
        <v>14.72</v>
      </c>
      <c r="X53" s="196">
        <v>62.4</v>
      </c>
      <c r="Y53" s="196">
        <v>0</v>
      </c>
      <c r="Z53">
        <v>0</v>
      </c>
      <c r="AA53" s="196">
        <v>15.67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79.930000000000007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117.72</v>
      </c>
      <c r="AQ53" s="196">
        <v>38.159999999999997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346.72</v>
      </c>
      <c r="L54" s="196">
        <v>9.07</v>
      </c>
      <c r="M54" s="196">
        <v>61.42</v>
      </c>
      <c r="N54" s="196">
        <v>24.98</v>
      </c>
      <c r="O54" s="196">
        <v>33.880000000000003</v>
      </c>
      <c r="P54" s="196">
        <v>23.9</v>
      </c>
      <c r="Q54" s="196">
        <v>4.62</v>
      </c>
      <c r="R54" s="196">
        <v>17.93</v>
      </c>
      <c r="S54" s="196">
        <v>11.59</v>
      </c>
      <c r="T54" s="196">
        <v>0</v>
      </c>
      <c r="U54" s="196">
        <v>50.28</v>
      </c>
      <c r="V54" s="196">
        <v>7.68</v>
      </c>
      <c r="W54" s="196">
        <v>14.72</v>
      </c>
      <c r="X54" s="196">
        <v>62.4</v>
      </c>
      <c r="Y54" s="196">
        <v>0</v>
      </c>
      <c r="Z54">
        <v>0</v>
      </c>
      <c r="AA54" s="196">
        <v>15.67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79.930000000000007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117.72</v>
      </c>
      <c r="AQ54" s="196">
        <v>38.159999999999997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298.56</v>
      </c>
      <c r="L55" s="196">
        <v>9.07</v>
      </c>
      <c r="M55" s="196">
        <v>61.42</v>
      </c>
      <c r="N55" s="196">
        <v>24.98</v>
      </c>
      <c r="O55" s="196">
        <v>33.880000000000003</v>
      </c>
      <c r="P55" s="196">
        <v>23.9</v>
      </c>
      <c r="Q55" s="196">
        <v>4.62</v>
      </c>
      <c r="R55" s="196">
        <v>17.93</v>
      </c>
      <c r="S55" s="196">
        <v>11.16</v>
      </c>
      <c r="T55" s="196">
        <v>0</v>
      </c>
      <c r="U55" s="196">
        <v>50.69</v>
      </c>
      <c r="V55" s="196">
        <v>7.68</v>
      </c>
      <c r="W55" s="196">
        <v>14.72</v>
      </c>
      <c r="X55" s="196">
        <v>62.4</v>
      </c>
      <c r="Y55" s="196">
        <v>0</v>
      </c>
      <c r="Z55">
        <v>0</v>
      </c>
      <c r="AA55" s="196">
        <v>16.12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79.930000000000007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117.72</v>
      </c>
      <c r="AQ55" s="196">
        <v>38.159999999999997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260.04000000000002</v>
      </c>
      <c r="L56" s="196">
        <v>9.07</v>
      </c>
      <c r="M56" s="196">
        <v>61.42</v>
      </c>
      <c r="N56" s="196">
        <v>24.98</v>
      </c>
      <c r="O56" s="196">
        <v>33.880000000000003</v>
      </c>
      <c r="P56" s="196">
        <v>23.9</v>
      </c>
      <c r="Q56" s="196">
        <v>4.62</v>
      </c>
      <c r="R56" s="196">
        <v>17.93</v>
      </c>
      <c r="S56" s="196">
        <v>11.16</v>
      </c>
      <c r="T56" s="196">
        <v>0</v>
      </c>
      <c r="U56" s="196">
        <v>50.73</v>
      </c>
      <c r="V56" s="196">
        <v>7.68</v>
      </c>
      <c r="W56" s="196">
        <v>14.72</v>
      </c>
      <c r="X56" s="196">
        <v>62.4</v>
      </c>
      <c r="Y56" s="196">
        <v>0</v>
      </c>
      <c r="Z56">
        <v>0</v>
      </c>
      <c r="AA56" s="196">
        <v>16.12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79.930000000000007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117.72</v>
      </c>
      <c r="AQ56" s="196">
        <v>38.159999999999997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260.04000000000002</v>
      </c>
      <c r="L57" s="196">
        <v>9.07</v>
      </c>
      <c r="M57" s="196">
        <v>61.42</v>
      </c>
      <c r="N57" s="196">
        <v>24.98</v>
      </c>
      <c r="O57" s="196">
        <v>33.880000000000003</v>
      </c>
      <c r="P57" s="196">
        <v>23.9</v>
      </c>
      <c r="Q57" s="196">
        <v>4.62</v>
      </c>
      <c r="R57" s="196">
        <v>17.93</v>
      </c>
      <c r="S57" s="196">
        <v>11.16</v>
      </c>
      <c r="T57" s="196">
        <v>0</v>
      </c>
      <c r="U57" s="196">
        <v>50.73</v>
      </c>
      <c r="V57" s="196">
        <v>7.68</v>
      </c>
      <c r="W57" s="196">
        <v>14.72</v>
      </c>
      <c r="X57" s="196">
        <v>62.4</v>
      </c>
      <c r="Y57" s="196">
        <v>0</v>
      </c>
      <c r="Z57">
        <v>0</v>
      </c>
      <c r="AA57" s="196">
        <v>16.12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79.930000000000007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117.72</v>
      </c>
      <c r="AQ57" s="196">
        <v>38.159999999999997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260.04000000000002</v>
      </c>
      <c r="L58" s="196">
        <v>9.07</v>
      </c>
      <c r="M58" s="196">
        <v>61.42</v>
      </c>
      <c r="N58" s="196">
        <v>24.98</v>
      </c>
      <c r="O58" s="196">
        <v>33.880000000000003</v>
      </c>
      <c r="P58" s="196">
        <v>23.9</v>
      </c>
      <c r="Q58" s="196">
        <v>4.62</v>
      </c>
      <c r="R58" s="196">
        <v>17.93</v>
      </c>
      <c r="S58" s="196">
        <v>11.16</v>
      </c>
      <c r="T58" s="196">
        <v>0</v>
      </c>
      <c r="U58" s="196">
        <v>50.73</v>
      </c>
      <c r="V58" s="196">
        <v>7.68</v>
      </c>
      <c r="W58" s="196">
        <v>14.72</v>
      </c>
      <c r="X58" s="196">
        <v>62.4</v>
      </c>
      <c r="Y58" s="196">
        <v>0</v>
      </c>
      <c r="Z58">
        <v>0</v>
      </c>
      <c r="AA58" s="196">
        <v>16.12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79.930000000000007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117.72</v>
      </c>
      <c r="AQ58" s="196">
        <v>38.159999999999997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260.04000000000002</v>
      </c>
      <c r="L59" s="196">
        <v>9.07</v>
      </c>
      <c r="M59" s="196">
        <v>61.42</v>
      </c>
      <c r="N59" s="196">
        <v>24.98</v>
      </c>
      <c r="O59" s="196">
        <v>33.880000000000003</v>
      </c>
      <c r="P59" s="196">
        <v>23.9</v>
      </c>
      <c r="Q59" s="196">
        <v>4.62</v>
      </c>
      <c r="R59" s="196">
        <v>17.93</v>
      </c>
      <c r="S59" s="196">
        <v>11.16</v>
      </c>
      <c r="T59" s="196">
        <v>0</v>
      </c>
      <c r="U59" s="196">
        <v>50.73</v>
      </c>
      <c r="V59" s="196">
        <v>7.68</v>
      </c>
      <c r="W59" s="196">
        <v>14.72</v>
      </c>
      <c r="X59" s="196">
        <v>62.4</v>
      </c>
      <c r="Y59" s="196">
        <v>0</v>
      </c>
      <c r="Z59">
        <v>0</v>
      </c>
      <c r="AA59" s="196">
        <v>16.12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82.25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117.72</v>
      </c>
      <c r="AQ59" s="196">
        <v>38.159999999999997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260.04000000000002</v>
      </c>
      <c r="L60" s="196">
        <v>9.07</v>
      </c>
      <c r="M60" s="196">
        <v>61.42</v>
      </c>
      <c r="N60" s="196">
        <v>24.98</v>
      </c>
      <c r="O60" s="196">
        <v>41.4</v>
      </c>
      <c r="P60" s="196">
        <v>23.9</v>
      </c>
      <c r="Q60" s="196">
        <v>4.62</v>
      </c>
      <c r="R60" s="196">
        <v>17.93</v>
      </c>
      <c r="S60" s="196">
        <v>11.16</v>
      </c>
      <c r="T60" s="196">
        <v>0</v>
      </c>
      <c r="U60" s="196">
        <v>50.73</v>
      </c>
      <c r="V60" s="196">
        <v>7.68</v>
      </c>
      <c r="W60" s="196">
        <v>14.72</v>
      </c>
      <c r="X60" s="196">
        <v>62.4</v>
      </c>
      <c r="Y60" s="196">
        <v>0</v>
      </c>
      <c r="Z60">
        <v>0</v>
      </c>
      <c r="AA60" s="196">
        <v>16.12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82.25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117.72</v>
      </c>
      <c r="AQ60" s="196">
        <v>38.159999999999997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260.04000000000002</v>
      </c>
      <c r="L61" s="196">
        <v>9.07</v>
      </c>
      <c r="M61" s="196">
        <v>61.42</v>
      </c>
      <c r="N61" s="196">
        <v>24.98</v>
      </c>
      <c r="O61" s="196">
        <v>50.03</v>
      </c>
      <c r="P61" s="196">
        <v>23.9</v>
      </c>
      <c r="Q61" s="196">
        <v>4.62</v>
      </c>
      <c r="R61" s="196">
        <v>17.93</v>
      </c>
      <c r="S61" s="196">
        <v>11.16</v>
      </c>
      <c r="T61" s="196">
        <v>0</v>
      </c>
      <c r="U61" s="196">
        <v>50.73</v>
      </c>
      <c r="V61" s="196">
        <v>7.68</v>
      </c>
      <c r="W61" s="196">
        <v>14.72</v>
      </c>
      <c r="X61" s="196">
        <v>62.4</v>
      </c>
      <c r="Y61" s="196">
        <v>0</v>
      </c>
      <c r="Z61">
        <v>0</v>
      </c>
      <c r="AA61" s="196">
        <v>16.12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82.25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117.72</v>
      </c>
      <c r="AQ61" s="196">
        <v>38.159999999999997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260.04000000000002</v>
      </c>
      <c r="L62" s="196">
        <v>9.07</v>
      </c>
      <c r="M62" s="196">
        <v>61.42</v>
      </c>
      <c r="N62" s="196">
        <v>24.98</v>
      </c>
      <c r="O62" s="196">
        <v>55.8</v>
      </c>
      <c r="P62" s="196">
        <v>23.9</v>
      </c>
      <c r="Q62" s="196">
        <v>4.62</v>
      </c>
      <c r="R62" s="196">
        <v>17.93</v>
      </c>
      <c r="S62" s="196">
        <v>11.16</v>
      </c>
      <c r="T62" s="196">
        <v>0</v>
      </c>
      <c r="U62" s="196">
        <v>50.73</v>
      </c>
      <c r="V62" s="196">
        <v>7.68</v>
      </c>
      <c r="W62" s="196">
        <v>14.72</v>
      </c>
      <c r="X62" s="196">
        <v>62.4</v>
      </c>
      <c r="Y62" s="196">
        <v>0</v>
      </c>
      <c r="Z62">
        <v>0</v>
      </c>
      <c r="AA62" s="196">
        <v>16.12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82.25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117.72</v>
      </c>
      <c r="AQ62" s="196">
        <v>38.159999999999997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269.67</v>
      </c>
      <c r="L63" s="196">
        <v>9.07</v>
      </c>
      <c r="M63" s="196">
        <v>61.42</v>
      </c>
      <c r="N63" s="196">
        <v>24.98</v>
      </c>
      <c r="O63" s="196">
        <v>59.57</v>
      </c>
      <c r="P63" s="196">
        <v>23.9</v>
      </c>
      <c r="Q63" s="196">
        <v>4.62</v>
      </c>
      <c r="R63" s="196">
        <v>17.93</v>
      </c>
      <c r="S63" s="196">
        <v>11.16</v>
      </c>
      <c r="T63" s="196">
        <v>0</v>
      </c>
      <c r="U63" s="196">
        <v>50.73</v>
      </c>
      <c r="V63" s="196">
        <v>7.68</v>
      </c>
      <c r="W63" s="196">
        <v>14.72</v>
      </c>
      <c r="X63" s="196">
        <v>62.4</v>
      </c>
      <c r="Y63" s="196">
        <v>0</v>
      </c>
      <c r="Z63">
        <v>0</v>
      </c>
      <c r="AA63" s="196">
        <v>15.67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82.25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117.72</v>
      </c>
      <c r="AQ63" s="196">
        <v>38.159999999999997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288.93</v>
      </c>
      <c r="L64" s="196">
        <v>9.07</v>
      </c>
      <c r="M64" s="196">
        <v>61.42</v>
      </c>
      <c r="N64" s="196">
        <v>24.98</v>
      </c>
      <c r="O64" s="196">
        <v>63.32</v>
      </c>
      <c r="P64" s="196">
        <v>23.9</v>
      </c>
      <c r="Q64" s="196">
        <v>4.62</v>
      </c>
      <c r="R64" s="196">
        <v>17.93</v>
      </c>
      <c r="S64" s="196">
        <v>11.16</v>
      </c>
      <c r="T64" s="196">
        <v>0</v>
      </c>
      <c r="U64" s="196">
        <v>50.73</v>
      </c>
      <c r="V64" s="196">
        <v>7.68</v>
      </c>
      <c r="W64" s="196">
        <v>14.72</v>
      </c>
      <c r="X64" s="196">
        <v>62.4</v>
      </c>
      <c r="Y64" s="196">
        <v>0</v>
      </c>
      <c r="Z64">
        <v>0</v>
      </c>
      <c r="AA64" s="196">
        <v>15.67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82.25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117.72</v>
      </c>
      <c r="AQ64" s="196">
        <v>38.159999999999997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346.72</v>
      </c>
      <c r="L65" s="196">
        <v>9.07</v>
      </c>
      <c r="M65" s="196">
        <v>61.42</v>
      </c>
      <c r="N65" s="196">
        <v>24.98</v>
      </c>
      <c r="O65" s="196">
        <v>67.08</v>
      </c>
      <c r="P65" s="196">
        <v>23.9</v>
      </c>
      <c r="Q65" s="196">
        <v>4.6100000000000003</v>
      </c>
      <c r="R65" s="196">
        <v>17.93</v>
      </c>
      <c r="S65" s="196">
        <v>11.16</v>
      </c>
      <c r="T65" s="196">
        <v>0</v>
      </c>
      <c r="U65" s="196">
        <v>50.73</v>
      </c>
      <c r="V65" s="196">
        <v>7.68</v>
      </c>
      <c r="W65" s="196">
        <v>14.72</v>
      </c>
      <c r="X65" s="196">
        <v>62.4</v>
      </c>
      <c r="Y65" s="196">
        <v>0</v>
      </c>
      <c r="Z65">
        <v>0</v>
      </c>
      <c r="AA65" s="196">
        <v>15.67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82.25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117.72</v>
      </c>
      <c r="AQ65" s="196">
        <v>38.159999999999997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403.58</v>
      </c>
      <c r="L66" s="196">
        <v>9.07</v>
      </c>
      <c r="M66" s="196">
        <v>61.42</v>
      </c>
      <c r="N66" s="196">
        <v>24.98</v>
      </c>
      <c r="O66" s="196">
        <v>70.209999999999994</v>
      </c>
      <c r="P66" s="196">
        <v>23.9</v>
      </c>
      <c r="Q66" s="196">
        <v>4.6100000000000003</v>
      </c>
      <c r="R66" s="196">
        <v>17.93</v>
      </c>
      <c r="S66" s="196">
        <v>11.16</v>
      </c>
      <c r="T66" s="196">
        <v>0</v>
      </c>
      <c r="U66" s="196">
        <v>50.73</v>
      </c>
      <c r="V66" s="196">
        <v>7.68</v>
      </c>
      <c r="W66" s="196">
        <v>14.72</v>
      </c>
      <c r="X66" s="196">
        <v>62.4</v>
      </c>
      <c r="Y66" s="196">
        <v>0</v>
      </c>
      <c r="Z66">
        <v>0</v>
      </c>
      <c r="AA66" s="196">
        <v>15.67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79.930000000000007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117.72</v>
      </c>
      <c r="AQ66" s="196">
        <v>38.159999999999997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489.53</v>
      </c>
      <c r="L67" s="196">
        <v>9.07</v>
      </c>
      <c r="M67" s="196">
        <v>61.42</v>
      </c>
      <c r="N67" s="196">
        <v>24.98</v>
      </c>
      <c r="O67" s="196">
        <v>70.58</v>
      </c>
      <c r="P67" s="196">
        <v>23.9</v>
      </c>
      <c r="Q67" s="196">
        <v>4.6100000000000003</v>
      </c>
      <c r="R67" s="196">
        <v>17.93</v>
      </c>
      <c r="S67" s="196">
        <v>11.16</v>
      </c>
      <c r="T67" s="196">
        <v>0</v>
      </c>
      <c r="U67" s="196">
        <v>50.73</v>
      </c>
      <c r="V67" s="196">
        <v>7.68</v>
      </c>
      <c r="W67" s="196">
        <v>14.72</v>
      </c>
      <c r="X67" s="196">
        <v>62.4</v>
      </c>
      <c r="Y67" s="196">
        <v>0</v>
      </c>
      <c r="Z67">
        <v>0</v>
      </c>
      <c r="AA67" s="196">
        <v>15.67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79.930000000000007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117.72</v>
      </c>
      <c r="AQ67" s="196">
        <v>38.159999999999997</v>
      </c>
      <c r="AR67" s="196">
        <v>40.83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490.81</v>
      </c>
      <c r="L68" s="196">
        <v>9.07</v>
      </c>
      <c r="M68" s="196">
        <v>61.42</v>
      </c>
      <c r="N68" s="196">
        <v>24.98</v>
      </c>
      <c r="O68" s="196">
        <v>70.58</v>
      </c>
      <c r="P68" s="196">
        <v>23.9</v>
      </c>
      <c r="Q68" s="196">
        <v>4.6100000000000003</v>
      </c>
      <c r="R68" s="196">
        <v>17.93</v>
      </c>
      <c r="S68" s="196">
        <v>11.16</v>
      </c>
      <c r="T68" s="196">
        <v>0</v>
      </c>
      <c r="U68" s="196">
        <v>50.73</v>
      </c>
      <c r="V68" s="196">
        <v>7.68</v>
      </c>
      <c r="W68" s="196">
        <v>14.72</v>
      </c>
      <c r="X68" s="196">
        <v>62.4</v>
      </c>
      <c r="Y68" s="196">
        <v>0</v>
      </c>
      <c r="Z68">
        <v>0</v>
      </c>
      <c r="AA68" s="196">
        <v>15.67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75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117.72</v>
      </c>
      <c r="AQ68" s="196">
        <v>38.159999999999997</v>
      </c>
      <c r="AR68" s="196">
        <v>24.37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490.81</v>
      </c>
      <c r="L69" s="196">
        <v>9.07</v>
      </c>
      <c r="M69" s="196">
        <v>61.42</v>
      </c>
      <c r="N69" s="196">
        <v>24.98</v>
      </c>
      <c r="O69" s="196">
        <v>70.58</v>
      </c>
      <c r="P69" s="196">
        <v>23.9</v>
      </c>
      <c r="Q69" s="196">
        <v>4.6100000000000003</v>
      </c>
      <c r="R69" s="196">
        <v>17.93</v>
      </c>
      <c r="S69" s="196">
        <v>11.16</v>
      </c>
      <c r="T69" s="196">
        <v>0</v>
      </c>
      <c r="U69" s="196">
        <v>50.73</v>
      </c>
      <c r="V69" s="196">
        <v>7.68</v>
      </c>
      <c r="W69" s="196">
        <v>14.72</v>
      </c>
      <c r="X69" s="196">
        <v>62.4</v>
      </c>
      <c r="Y69" s="196">
        <v>0</v>
      </c>
      <c r="Z69">
        <v>0</v>
      </c>
      <c r="AA69" s="196">
        <v>15.67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101.78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117.72</v>
      </c>
      <c r="AQ69" s="196">
        <v>38.159999999999997</v>
      </c>
      <c r="AR69" s="196">
        <v>7.84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491.46</v>
      </c>
      <c r="L70" s="196">
        <v>9.07</v>
      </c>
      <c r="M70" s="196">
        <v>61.42</v>
      </c>
      <c r="N70" s="196">
        <v>24.98</v>
      </c>
      <c r="O70" s="196">
        <v>70.58</v>
      </c>
      <c r="P70" s="196">
        <v>23.9</v>
      </c>
      <c r="Q70" s="196">
        <v>4.6100000000000003</v>
      </c>
      <c r="R70" s="196">
        <v>17.93</v>
      </c>
      <c r="S70" s="196">
        <v>11.16</v>
      </c>
      <c r="T70" s="196">
        <v>0</v>
      </c>
      <c r="U70" s="196">
        <v>50.73</v>
      </c>
      <c r="V70" s="196">
        <v>7.68</v>
      </c>
      <c r="W70" s="196">
        <v>14.72</v>
      </c>
      <c r="X70" s="196">
        <v>62.4</v>
      </c>
      <c r="Y70" s="196">
        <v>0</v>
      </c>
      <c r="Z70">
        <v>0</v>
      </c>
      <c r="AA70" s="196">
        <v>15.67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101.78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117.72</v>
      </c>
      <c r="AQ70" s="196">
        <v>38.159999999999997</v>
      </c>
      <c r="AR70" s="196">
        <v>1.3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491.46</v>
      </c>
      <c r="L71" s="196">
        <v>9.07</v>
      </c>
      <c r="M71" s="196">
        <v>61.42</v>
      </c>
      <c r="N71" s="196">
        <v>24.98</v>
      </c>
      <c r="O71" s="196">
        <v>70.58</v>
      </c>
      <c r="P71" s="196">
        <v>23.9</v>
      </c>
      <c r="Q71" s="196">
        <v>4.6100000000000003</v>
      </c>
      <c r="R71" s="196">
        <v>17.93</v>
      </c>
      <c r="S71" s="196">
        <v>11.16</v>
      </c>
      <c r="T71" s="196">
        <v>0</v>
      </c>
      <c r="U71" s="196">
        <v>50.73</v>
      </c>
      <c r="V71" s="196">
        <v>7.68</v>
      </c>
      <c r="W71" s="196">
        <v>14.72</v>
      </c>
      <c r="X71" s="196">
        <v>62.4</v>
      </c>
      <c r="Y71" s="196">
        <v>0</v>
      </c>
      <c r="Z71">
        <v>0</v>
      </c>
      <c r="AA71" s="196">
        <v>15.67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0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117.72</v>
      </c>
      <c r="AQ71" s="196">
        <v>38.159999999999997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491.46</v>
      </c>
      <c r="L72" s="196">
        <v>9.07</v>
      </c>
      <c r="M72" s="196">
        <v>61.42</v>
      </c>
      <c r="N72" s="196">
        <v>24.98</v>
      </c>
      <c r="O72" s="196">
        <v>70.58</v>
      </c>
      <c r="P72" s="196">
        <v>23.9</v>
      </c>
      <c r="Q72" s="196">
        <v>4.6100000000000003</v>
      </c>
      <c r="R72" s="196">
        <v>17.93</v>
      </c>
      <c r="S72" s="196">
        <v>11.16</v>
      </c>
      <c r="T72" s="196">
        <v>0</v>
      </c>
      <c r="U72" s="196">
        <v>50.73</v>
      </c>
      <c r="V72" s="196">
        <v>7.68</v>
      </c>
      <c r="W72" s="196">
        <v>14.72</v>
      </c>
      <c r="X72" s="196">
        <v>62.4</v>
      </c>
      <c r="Y72" s="196">
        <v>0</v>
      </c>
      <c r="Z72">
        <v>0</v>
      </c>
      <c r="AA72" s="196">
        <v>15.67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0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117.72</v>
      </c>
      <c r="AQ72" s="196">
        <v>38.159999999999997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491.46</v>
      </c>
      <c r="L73" s="196">
        <v>9.07</v>
      </c>
      <c r="M73" s="196">
        <v>61.42</v>
      </c>
      <c r="N73" s="196">
        <v>24.98</v>
      </c>
      <c r="O73" s="196">
        <v>70.58</v>
      </c>
      <c r="P73" s="196">
        <v>23.9</v>
      </c>
      <c r="Q73" s="196">
        <v>4.6100000000000003</v>
      </c>
      <c r="R73" s="196">
        <v>17.93</v>
      </c>
      <c r="S73" s="196">
        <v>11.16</v>
      </c>
      <c r="T73" s="196">
        <v>0</v>
      </c>
      <c r="U73" s="196">
        <v>50.36</v>
      </c>
      <c r="V73" s="196">
        <v>7.68</v>
      </c>
      <c r="W73" s="196">
        <v>14.72</v>
      </c>
      <c r="X73" s="196">
        <v>62.4</v>
      </c>
      <c r="Y73" s="196">
        <v>0</v>
      </c>
      <c r="Z73">
        <v>0</v>
      </c>
      <c r="AA73" s="196">
        <v>15.67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0</v>
      </c>
      <c r="AJ73" s="196">
        <v>10.89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117.72</v>
      </c>
      <c r="AQ73" s="196">
        <v>38.159999999999997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491.46</v>
      </c>
      <c r="L74" s="196">
        <v>9.07</v>
      </c>
      <c r="M74" s="196">
        <v>61.42</v>
      </c>
      <c r="N74" s="196">
        <v>24.98</v>
      </c>
      <c r="O74" s="196">
        <v>70.58</v>
      </c>
      <c r="P74" s="196">
        <v>23.9</v>
      </c>
      <c r="Q74" s="196">
        <v>4.6100000000000003</v>
      </c>
      <c r="R74" s="196">
        <v>17.93</v>
      </c>
      <c r="S74" s="196">
        <v>11.16</v>
      </c>
      <c r="T74" s="196">
        <v>0</v>
      </c>
      <c r="U74" s="196">
        <v>50.36</v>
      </c>
      <c r="V74" s="196">
        <v>7.68</v>
      </c>
      <c r="W74" s="196">
        <v>14.72</v>
      </c>
      <c r="X74" s="196">
        <v>62.4</v>
      </c>
      <c r="Y74" s="196">
        <v>0</v>
      </c>
      <c r="Z74">
        <v>0</v>
      </c>
      <c r="AA74" s="196">
        <v>15.67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40.47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117.72</v>
      </c>
      <c r="AQ74" s="196">
        <v>38.159999999999997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495.41</v>
      </c>
      <c r="L75" s="196">
        <v>9.07</v>
      </c>
      <c r="M75" s="196">
        <v>61.42</v>
      </c>
      <c r="N75" s="196">
        <v>24.98</v>
      </c>
      <c r="O75" s="196">
        <v>70.58</v>
      </c>
      <c r="P75" s="196">
        <v>23.9</v>
      </c>
      <c r="Q75" s="196">
        <v>4.6100000000000003</v>
      </c>
      <c r="R75" s="196">
        <v>17.93</v>
      </c>
      <c r="S75" s="196">
        <v>11.16</v>
      </c>
      <c r="T75" s="196">
        <v>0</v>
      </c>
      <c r="U75" s="196">
        <v>50.36</v>
      </c>
      <c r="V75" s="196">
        <v>7.68</v>
      </c>
      <c r="W75" s="196">
        <v>14.72</v>
      </c>
      <c r="X75" s="196">
        <v>62.4</v>
      </c>
      <c r="Y75" s="196">
        <v>0</v>
      </c>
      <c r="Z75">
        <v>0</v>
      </c>
      <c r="AA75" s="196">
        <v>16.12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101.78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117.72</v>
      </c>
      <c r="AQ75" s="196">
        <v>38.159999999999997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495.41</v>
      </c>
      <c r="L76" s="196">
        <v>9.07</v>
      </c>
      <c r="M76" s="196">
        <v>61.42</v>
      </c>
      <c r="N76" s="196">
        <v>24.98</v>
      </c>
      <c r="O76" s="196">
        <v>70.58</v>
      </c>
      <c r="P76" s="196">
        <v>23.9</v>
      </c>
      <c r="Q76" s="196">
        <v>4.6100000000000003</v>
      </c>
      <c r="R76" s="196">
        <v>17.93</v>
      </c>
      <c r="S76" s="196">
        <v>11.16</v>
      </c>
      <c r="T76" s="196">
        <v>0</v>
      </c>
      <c r="U76" s="196">
        <v>50.36</v>
      </c>
      <c r="V76" s="196">
        <v>7.68</v>
      </c>
      <c r="W76" s="196">
        <v>14.72</v>
      </c>
      <c r="X76" s="196">
        <v>62.4</v>
      </c>
      <c r="Y76" s="196">
        <v>0</v>
      </c>
      <c r="Z76">
        <v>0</v>
      </c>
      <c r="AA76" s="196">
        <v>16.12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101.78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117.72</v>
      </c>
      <c r="AQ76" s="196">
        <v>38.159999999999997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495.41</v>
      </c>
      <c r="L77" s="196">
        <v>9.07</v>
      </c>
      <c r="M77" s="196">
        <v>61.42</v>
      </c>
      <c r="N77" s="196">
        <v>24.98</v>
      </c>
      <c r="O77" s="196">
        <v>70.58</v>
      </c>
      <c r="P77" s="196">
        <v>23.9</v>
      </c>
      <c r="Q77" s="196">
        <v>4.6100000000000003</v>
      </c>
      <c r="R77" s="196">
        <v>17.93</v>
      </c>
      <c r="S77" s="196">
        <v>11.16</v>
      </c>
      <c r="T77" s="196">
        <v>0</v>
      </c>
      <c r="U77" s="196">
        <v>50.36</v>
      </c>
      <c r="V77" s="196">
        <v>7.68</v>
      </c>
      <c r="W77" s="196">
        <v>14.72</v>
      </c>
      <c r="X77" s="196">
        <v>62.4</v>
      </c>
      <c r="Y77" s="196">
        <v>0</v>
      </c>
      <c r="Z77">
        <v>0</v>
      </c>
      <c r="AA77" s="196">
        <v>16.12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101.78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117.72</v>
      </c>
      <c r="AQ77" s="196">
        <v>38.159999999999997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495.41</v>
      </c>
      <c r="L78" s="196">
        <v>9.07</v>
      </c>
      <c r="M78" s="196">
        <v>61.42</v>
      </c>
      <c r="N78" s="196">
        <v>24.98</v>
      </c>
      <c r="O78" s="196">
        <v>70.58</v>
      </c>
      <c r="P78" s="196">
        <v>23.9</v>
      </c>
      <c r="Q78" s="196">
        <v>4.6100000000000003</v>
      </c>
      <c r="R78" s="196">
        <v>17.93</v>
      </c>
      <c r="S78" s="196">
        <v>11.16</v>
      </c>
      <c r="T78" s="196">
        <v>0</v>
      </c>
      <c r="U78" s="196">
        <v>50.36</v>
      </c>
      <c r="V78" s="196">
        <v>7.68</v>
      </c>
      <c r="W78" s="196">
        <v>14.72</v>
      </c>
      <c r="X78" s="196">
        <v>62.4</v>
      </c>
      <c r="Y78" s="196">
        <v>0</v>
      </c>
      <c r="Z78">
        <v>0</v>
      </c>
      <c r="AA78" s="196">
        <v>16.12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101.78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117.72</v>
      </c>
      <c r="AQ78" s="196">
        <v>38.159999999999997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495.41</v>
      </c>
      <c r="L79" s="196">
        <v>9.07</v>
      </c>
      <c r="M79" s="196">
        <v>61.42</v>
      </c>
      <c r="N79" s="196">
        <v>24.98</v>
      </c>
      <c r="O79" s="196">
        <v>70.58</v>
      </c>
      <c r="P79" s="196">
        <v>23.9</v>
      </c>
      <c r="Q79" s="196">
        <v>4.6100000000000003</v>
      </c>
      <c r="R79" s="196">
        <v>17.93</v>
      </c>
      <c r="S79" s="196">
        <v>11.16</v>
      </c>
      <c r="T79" s="196">
        <v>0</v>
      </c>
      <c r="U79" s="196">
        <v>50.36</v>
      </c>
      <c r="V79" s="196">
        <v>7.68</v>
      </c>
      <c r="W79" s="196">
        <v>14.72</v>
      </c>
      <c r="X79" s="196">
        <v>62.4</v>
      </c>
      <c r="Y79" s="196">
        <v>0</v>
      </c>
      <c r="Z79">
        <v>0</v>
      </c>
      <c r="AA79" s="196">
        <v>16.12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101.78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117.72</v>
      </c>
      <c r="AQ79" s="196">
        <v>38.159999999999997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495.39</v>
      </c>
      <c r="L80" s="196">
        <v>9.07</v>
      </c>
      <c r="M80" s="196">
        <v>61.42</v>
      </c>
      <c r="N80" s="196">
        <v>24.98</v>
      </c>
      <c r="O80" s="196">
        <v>70.58</v>
      </c>
      <c r="P80" s="196">
        <v>23.9</v>
      </c>
      <c r="Q80" s="196">
        <v>4.6100000000000003</v>
      </c>
      <c r="R80" s="196">
        <v>17.93</v>
      </c>
      <c r="S80" s="196">
        <v>11.16</v>
      </c>
      <c r="T80" s="196">
        <v>0</v>
      </c>
      <c r="U80" s="196">
        <v>50.36</v>
      </c>
      <c r="V80" s="196">
        <v>7.68</v>
      </c>
      <c r="W80" s="196">
        <v>14.72</v>
      </c>
      <c r="X80" s="196">
        <v>62.4</v>
      </c>
      <c r="Y80" s="196">
        <v>0</v>
      </c>
      <c r="Z80">
        <v>0</v>
      </c>
      <c r="AA80" s="196">
        <v>16.12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101.78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117.72</v>
      </c>
      <c r="AQ80" s="196">
        <v>38.159999999999997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495.39</v>
      </c>
      <c r="L81" s="196">
        <v>9.07</v>
      </c>
      <c r="M81" s="196">
        <v>61.42</v>
      </c>
      <c r="N81" s="196">
        <v>24.98</v>
      </c>
      <c r="O81" s="196">
        <v>70.58</v>
      </c>
      <c r="P81" s="196">
        <v>23.9</v>
      </c>
      <c r="Q81" s="196">
        <v>4.6100000000000003</v>
      </c>
      <c r="R81" s="196">
        <v>17.93</v>
      </c>
      <c r="S81" s="196">
        <v>11.16</v>
      </c>
      <c r="T81" s="196">
        <v>0</v>
      </c>
      <c r="U81" s="196">
        <v>50.36</v>
      </c>
      <c r="V81" s="196">
        <v>7.68</v>
      </c>
      <c r="W81" s="196">
        <v>14.72</v>
      </c>
      <c r="X81" s="196">
        <v>62.4</v>
      </c>
      <c r="Y81" s="196">
        <v>0</v>
      </c>
      <c r="Z81">
        <v>0</v>
      </c>
      <c r="AA81" s="196">
        <v>16.12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101.78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117.72</v>
      </c>
      <c r="AQ81" s="196">
        <v>38.159999999999997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495.39</v>
      </c>
      <c r="L82" s="196">
        <v>9.07</v>
      </c>
      <c r="M82" s="196">
        <v>61.42</v>
      </c>
      <c r="N82" s="196">
        <v>24.98</v>
      </c>
      <c r="O82" s="196">
        <v>70.58</v>
      </c>
      <c r="P82" s="196">
        <v>23.9</v>
      </c>
      <c r="Q82" s="196">
        <v>4.6100000000000003</v>
      </c>
      <c r="R82" s="196">
        <v>17.93</v>
      </c>
      <c r="S82" s="196">
        <v>11.16</v>
      </c>
      <c r="T82" s="196">
        <v>0</v>
      </c>
      <c r="U82" s="196">
        <v>50.36</v>
      </c>
      <c r="V82" s="196">
        <v>7.68</v>
      </c>
      <c r="W82" s="196">
        <v>14.72</v>
      </c>
      <c r="X82" s="196">
        <v>62.4</v>
      </c>
      <c r="Y82" s="196">
        <v>0</v>
      </c>
      <c r="Z82">
        <v>0</v>
      </c>
      <c r="AA82" s="196">
        <v>16.12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105.72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117.72</v>
      </c>
      <c r="AQ82" s="196">
        <v>38.159999999999997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490.81</v>
      </c>
      <c r="L83" s="196">
        <v>8.59</v>
      </c>
      <c r="M83" s="196">
        <v>61.42</v>
      </c>
      <c r="N83" s="196">
        <v>24.98</v>
      </c>
      <c r="O83" s="196">
        <v>70.58</v>
      </c>
      <c r="P83" s="196">
        <v>23.9</v>
      </c>
      <c r="Q83" s="196">
        <v>4.6100000000000003</v>
      </c>
      <c r="R83" s="196">
        <v>17.93</v>
      </c>
      <c r="S83" s="196">
        <v>11.16</v>
      </c>
      <c r="T83" s="196">
        <v>0</v>
      </c>
      <c r="U83" s="196">
        <v>50.36</v>
      </c>
      <c r="V83" s="196">
        <v>7.68</v>
      </c>
      <c r="W83" s="196">
        <v>14.72</v>
      </c>
      <c r="X83" s="196">
        <v>62.4</v>
      </c>
      <c r="Y83" s="196">
        <v>0</v>
      </c>
      <c r="Z83">
        <v>0</v>
      </c>
      <c r="AA83" s="196">
        <v>16.12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79.930000000000007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117.72</v>
      </c>
      <c r="AQ83" s="196">
        <v>38.159999999999997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490.81</v>
      </c>
      <c r="L84" s="196">
        <v>8.11</v>
      </c>
      <c r="M84" s="196">
        <v>61.42</v>
      </c>
      <c r="N84" s="196">
        <v>24.98</v>
      </c>
      <c r="O84" s="196">
        <v>70.58</v>
      </c>
      <c r="P84" s="196">
        <v>23.9</v>
      </c>
      <c r="Q84" s="196">
        <v>4.6100000000000003</v>
      </c>
      <c r="R84" s="196">
        <v>17.93</v>
      </c>
      <c r="S84" s="196">
        <v>11.16</v>
      </c>
      <c r="T84" s="196">
        <v>0</v>
      </c>
      <c r="U84" s="196">
        <v>50.36</v>
      </c>
      <c r="V84" s="196">
        <v>7.68</v>
      </c>
      <c r="W84" s="196">
        <v>14.72</v>
      </c>
      <c r="X84" s="196">
        <v>62.4</v>
      </c>
      <c r="Y84" s="196">
        <v>0</v>
      </c>
      <c r="Z84">
        <v>0</v>
      </c>
      <c r="AA84" s="196">
        <v>16.12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79.930000000000007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117.72</v>
      </c>
      <c r="AQ84" s="196">
        <v>38.159999999999997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490.81</v>
      </c>
      <c r="L85" s="196">
        <v>7.63</v>
      </c>
      <c r="M85" s="196">
        <v>61.42</v>
      </c>
      <c r="N85" s="196">
        <v>24.98</v>
      </c>
      <c r="O85" s="196">
        <v>70.58</v>
      </c>
      <c r="P85" s="196">
        <v>23.9</v>
      </c>
      <c r="Q85" s="196">
        <v>4.6100000000000003</v>
      </c>
      <c r="R85" s="196">
        <v>17.93</v>
      </c>
      <c r="S85" s="196">
        <v>11.16</v>
      </c>
      <c r="T85" s="196">
        <v>0</v>
      </c>
      <c r="U85" s="196">
        <v>50.36</v>
      </c>
      <c r="V85" s="196">
        <v>7.68</v>
      </c>
      <c r="W85" s="196">
        <v>14.72</v>
      </c>
      <c r="X85" s="196">
        <v>62.4</v>
      </c>
      <c r="Y85" s="196">
        <v>0</v>
      </c>
      <c r="Z85">
        <v>0</v>
      </c>
      <c r="AA85" s="196">
        <v>16.12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79.930000000000007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117.72</v>
      </c>
      <c r="AQ85" s="196">
        <v>38.159999999999997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490.81</v>
      </c>
      <c r="L86" s="196">
        <v>7.15</v>
      </c>
      <c r="M86" s="196">
        <v>61.42</v>
      </c>
      <c r="N86" s="196">
        <v>24.98</v>
      </c>
      <c r="O86" s="196">
        <v>70.58</v>
      </c>
      <c r="P86" s="196">
        <v>23.9</v>
      </c>
      <c r="Q86" s="196">
        <v>4.6100000000000003</v>
      </c>
      <c r="R86" s="196">
        <v>17.93</v>
      </c>
      <c r="S86" s="196">
        <v>11.16</v>
      </c>
      <c r="T86" s="196">
        <v>0</v>
      </c>
      <c r="U86" s="196">
        <v>50.36</v>
      </c>
      <c r="V86" s="196">
        <v>7.68</v>
      </c>
      <c r="W86" s="196">
        <v>14.72</v>
      </c>
      <c r="X86" s="196">
        <v>62.4</v>
      </c>
      <c r="Y86" s="196">
        <v>0</v>
      </c>
      <c r="Z86">
        <v>0</v>
      </c>
      <c r="AA86" s="196">
        <v>16.12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79.930000000000007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117.72</v>
      </c>
      <c r="AQ86" s="196">
        <v>38.159999999999997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509.62</v>
      </c>
      <c r="L87" s="196">
        <v>6.14</v>
      </c>
      <c r="M87" s="196">
        <v>61.42</v>
      </c>
      <c r="N87" s="196">
        <v>24.98</v>
      </c>
      <c r="O87" s="196">
        <v>70.58</v>
      </c>
      <c r="P87" s="196">
        <v>23.9</v>
      </c>
      <c r="Q87" s="196">
        <v>4.79</v>
      </c>
      <c r="R87" s="196">
        <v>17.93</v>
      </c>
      <c r="S87" s="196">
        <v>11.16</v>
      </c>
      <c r="T87" s="196">
        <v>0</v>
      </c>
      <c r="U87" s="196">
        <v>50.36</v>
      </c>
      <c r="V87" s="196">
        <v>7.68</v>
      </c>
      <c r="W87" s="196">
        <v>14.72</v>
      </c>
      <c r="X87" s="196">
        <v>62.4</v>
      </c>
      <c r="Y87" s="196">
        <v>0</v>
      </c>
      <c r="Z87">
        <v>0</v>
      </c>
      <c r="AA87" s="196">
        <v>16.12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79.930000000000007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117.72</v>
      </c>
      <c r="AQ87" s="196">
        <v>38.159999999999997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490.82</v>
      </c>
      <c r="L88" s="196">
        <v>6.05</v>
      </c>
      <c r="M88" s="196">
        <v>61.42</v>
      </c>
      <c r="N88" s="196">
        <v>24.98</v>
      </c>
      <c r="O88" s="196">
        <v>70.58</v>
      </c>
      <c r="P88" s="196">
        <v>23.9</v>
      </c>
      <c r="Q88" s="196">
        <v>4.79</v>
      </c>
      <c r="R88" s="196">
        <v>17.93</v>
      </c>
      <c r="S88" s="196">
        <v>11.16</v>
      </c>
      <c r="T88" s="196">
        <v>0</v>
      </c>
      <c r="U88" s="196">
        <v>50.36</v>
      </c>
      <c r="V88" s="196">
        <v>7.68</v>
      </c>
      <c r="W88" s="196">
        <v>14.72</v>
      </c>
      <c r="X88" s="196">
        <v>62.4</v>
      </c>
      <c r="Y88" s="196">
        <v>0</v>
      </c>
      <c r="Z88">
        <v>0</v>
      </c>
      <c r="AA88" s="196">
        <v>16.12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79.930000000000007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117.72</v>
      </c>
      <c r="AQ88" s="196">
        <v>38.159999999999997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490.82</v>
      </c>
      <c r="L89" s="196">
        <v>6.05</v>
      </c>
      <c r="M89" s="196">
        <v>61.42</v>
      </c>
      <c r="N89" s="196">
        <v>24.98</v>
      </c>
      <c r="O89" s="196">
        <v>70.58</v>
      </c>
      <c r="P89" s="196">
        <v>23.9</v>
      </c>
      <c r="Q89" s="196">
        <v>4.6100000000000003</v>
      </c>
      <c r="R89" s="196">
        <v>18.05</v>
      </c>
      <c r="S89" s="196">
        <v>11.16</v>
      </c>
      <c r="T89" s="196">
        <v>0</v>
      </c>
      <c r="U89" s="196">
        <v>50.36</v>
      </c>
      <c r="V89" s="196">
        <v>7.68</v>
      </c>
      <c r="W89" s="196">
        <v>14.72</v>
      </c>
      <c r="X89" s="196">
        <v>62.4</v>
      </c>
      <c r="Y89" s="196">
        <v>0</v>
      </c>
      <c r="Z89">
        <v>0</v>
      </c>
      <c r="AA89" s="196">
        <v>16.12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82.25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117.72</v>
      </c>
      <c r="AQ89" s="196">
        <v>38.159999999999997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490.82</v>
      </c>
      <c r="L90" s="196">
        <v>6.05</v>
      </c>
      <c r="M90" s="196">
        <v>61.42</v>
      </c>
      <c r="N90" s="196">
        <v>24.98</v>
      </c>
      <c r="O90" s="196">
        <v>70.58</v>
      </c>
      <c r="P90" s="196">
        <v>23.9</v>
      </c>
      <c r="Q90" s="196">
        <v>4.6100000000000003</v>
      </c>
      <c r="R90" s="196">
        <v>17.93</v>
      </c>
      <c r="S90" s="196">
        <v>11.16</v>
      </c>
      <c r="T90" s="196">
        <v>0</v>
      </c>
      <c r="U90" s="196">
        <v>50.36</v>
      </c>
      <c r="V90" s="196">
        <v>7.68</v>
      </c>
      <c r="W90" s="196">
        <v>14.72</v>
      </c>
      <c r="X90" s="196">
        <v>62.4</v>
      </c>
      <c r="Y90" s="196">
        <v>0</v>
      </c>
      <c r="Z90">
        <v>0</v>
      </c>
      <c r="AA90" s="196">
        <v>16.12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82.25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117.72</v>
      </c>
      <c r="AQ90" s="196">
        <v>38.159999999999997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490.82</v>
      </c>
      <c r="L91" s="196">
        <v>6.05</v>
      </c>
      <c r="M91" s="196">
        <v>61.42</v>
      </c>
      <c r="N91" s="196">
        <v>24.98</v>
      </c>
      <c r="O91" s="196">
        <v>70.58</v>
      </c>
      <c r="P91" s="196">
        <v>23.9</v>
      </c>
      <c r="Q91" s="196">
        <v>4.6100000000000003</v>
      </c>
      <c r="R91" s="196">
        <v>17.93</v>
      </c>
      <c r="S91" s="196">
        <v>11.16</v>
      </c>
      <c r="T91" s="196">
        <v>0</v>
      </c>
      <c r="U91" s="196">
        <v>50.36</v>
      </c>
      <c r="V91" s="196">
        <v>7.68</v>
      </c>
      <c r="W91" s="196">
        <v>14.72</v>
      </c>
      <c r="X91" s="196">
        <v>62.4</v>
      </c>
      <c r="Y91" s="196">
        <v>0</v>
      </c>
      <c r="Z91">
        <v>0</v>
      </c>
      <c r="AA91" s="196">
        <v>15.67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82.25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117.72</v>
      </c>
      <c r="AQ91" s="196">
        <v>38.159999999999997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490.82</v>
      </c>
      <c r="L92" s="196">
        <v>6.05</v>
      </c>
      <c r="M92" s="196">
        <v>61.42</v>
      </c>
      <c r="N92" s="196">
        <v>24.98</v>
      </c>
      <c r="O92" s="196">
        <v>70.58</v>
      </c>
      <c r="P92" s="196">
        <v>23.9</v>
      </c>
      <c r="Q92" s="196">
        <v>4.6100000000000003</v>
      </c>
      <c r="R92" s="196">
        <v>17.93</v>
      </c>
      <c r="S92" s="196">
        <v>11.16</v>
      </c>
      <c r="T92" s="196">
        <v>0</v>
      </c>
      <c r="U92" s="196">
        <v>50.36</v>
      </c>
      <c r="V92" s="196">
        <v>7.68</v>
      </c>
      <c r="W92" s="196">
        <v>14.72</v>
      </c>
      <c r="X92" s="196">
        <v>62.4</v>
      </c>
      <c r="Y92" s="196">
        <v>0</v>
      </c>
      <c r="Z92">
        <v>0</v>
      </c>
      <c r="AA92" s="196">
        <v>15.67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82.25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117.72</v>
      </c>
      <c r="AQ92" s="196">
        <v>38.159999999999997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490.82</v>
      </c>
      <c r="L93" s="196">
        <v>6.05</v>
      </c>
      <c r="M93" s="196">
        <v>61.42</v>
      </c>
      <c r="N93" s="196">
        <v>24.98</v>
      </c>
      <c r="O93" s="196">
        <v>70.58</v>
      </c>
      <c r="P93" s="196">
        <v>23.9</v>
      </c>
      <c r="Q93" s="196">
        <v>4.6100000000000003</v>
      </c>
      <c r="R93" s="196">
        <v>17.93</v>
      </c>
      <c r="S93" s="196">
        <v>11.16</v>
      </c>
      <c r="T93" s="196">
        <v>0</v>
      </c>
      <c r="U93" s="196">
        <v>50.36</v>
      </c>
      <c r="V93" s="196">
        <v>7.68</v>
      </c>
      <c r="W93" s="196">
        <v>14.72</v>
      </c>
      <c r="X93" s="196">
        <v>62.4</v>
      </c>
      <c r="Y93" s="196">
        <v>0</v>
      </c>
      <c r="Z93">
        <v>0</v>
      </c>
      <c r="AA93" s="196">
        <v>15.67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84.02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117.72</v>
      </c>
      <c r="AQ93" s="196">
        <v>38.159999999999997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433.94</v>
      </c>
      <c r="L94" s="196">
        <v>6.05</v>
      </c>
      <c r="M94" s="196">
        <v>61.42</v>
      </c>
      <c r="N94" s="196">
        <v>24.98</v>
      </c>
      <c r="O94" s="196">
        <v>70.58</v>
      </c>
      <c r="P94" s="196">
        <v>23.9</v>
      </c>
      <c r="Q94" s="196">
        <v>4.6100000000000003</v>
      </c>
      <c r="R94" s="196">
        <v>17.93</v>
      </c>
      <c r="S94" s="196">
        <v>11.16</v>
      </c>
      <c r="T94" s="196">
        <v>0</v>
      </c>
      <c r="U94" s="196">
        <v>50.36</v>
      </c>
      <c r="V94" s="196">
        <v>7.68</v>
      </c>
      <c r="W94" s="196">
        <v>14.72</v>
      </c>
      <c r="X94" s="196">
        <v>62.4</v>
      </c>
      <c r="Y94" s="196">
        <v>0</v>
      </c>
      <c r="Z94">
        <v>0</v>
      </c>
      <c r="AA94" s="196">
        <v>15.67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84.02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117.72</v>
      </c>
      <c r="AQ94" s="196">
        <v>38.159999999999997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347.15</v>
      </c>
      <c r="L95" s="196">
        <v>6.05</v>
      </c>
      <c r="M95" s="196">
        <v>61.42</v>
      </c>
      <c r="N95" s="196">
        <v>24.98</v>
      </c>
      <c r="O95" s="196">
        <v>70.58</v>
      </c>
      <c r="P95" s="196">
        <v>23.9</v>
      </c>
      <c r="Q95" s="196">
        <v>4.6100000000000003</v>
      </c>
      <c r="R95" s="196">
        <v>17.93</v>
      </c>
      <c r="S95" s="196">
        <v>11.16</v>
      </c>
      <c r="T95" s="196">
        <v>0</v>
      </c>
      <c r="U95" s="196">
        <v>50.36</v>
      </c>
      <c r="V95" s="196">
        <v>7.68</v>
      </c>
      <c r="W95" s="196">
        <v>14.72</v>
      </c>
      <c r="X95" s="196">
        <v>62.4</v>
      </c>
      <c r="Y95" s="196">
        <v>0</v>
      </c>
      <c r="Z95">
        <v>0</v>
      </c>
      <c r="AA95" s="196">
        <v>15.67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84.02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117.72</v>
      </c>
      <c r="AQ95" s="196">
        <v>38.159999999999997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318.23</v>
      </c>
      <c r="L96" s="196">
        <v>6.05</v>
      </c>
      <c r="M96" s="196">
        <v>61.42</v>
      </c>
      <c r="N96" s="196">
        <v>24.98</v>
      </c>
      <c r="O96" s="196">
        <v>70.58</v>
      </c>
      <c r="P96" s="196">
        <v>23.9</v>
      </c>
      <c r="Q96" s="196">
        <v>4.6100000000000003</v>
      </c>
      <c r="R96" s="196">
        <v>17.93</v>
      </c>
      <c r="S96" s="196">
        <v>11.16</v>
      </c>
      <c r="T96" s="196">
        <v>0</v>
      </c>
      <c r="U96" s="196">
        <v>50.36</v>
      </c>
      <c r="V96" s="196">
        <v>7.68</v>
      </c>
      <c r="W96" s="196">
        <v>14.72</v>
      </c>
      <c r="X96" s="196">
        <v>62.4</v>
      </c>
      <c r="Y96" s="196">
        <v>0</v>
      </c>
      <c r="Z96">
        <v>0</v>
      </c>
      <c r="AA96" s="196">
        <v>15.67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84.02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122.23</v>
      </c>
      <c r="AQ96" s="196">
        <v>38.159999999999997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270.01</v>
      </c>
      <c r="L97" s="196">
        <v>6.05</v>
      </c>
      <c r="M97" s="196">
        <v>61.42</v>
      </c>
      <c r="N97" s="196">
        <v>24.98</v>
      </c>
      <c r="O97" s="196">
        <v>70.58</v>
      </c>
      <c r="P97" s="196">
        <v>23.9</v>
      </c>
      <c r="Q97" s="196">
        <v>4.6100000000000003</v>
      </c>
      <c r="R97" s="196">
        <v>17.93</v>
      </c>
      <c r="S97" s="196">
        <v>11.16</v>
      </c>
      <c r="T97" s="196">
        <v>0</v>
      </c>
      <c r="U97" s="196">
        <v>50.36</v>
      </c>
      <c r="V97" s="196">
        <v>7.68</v>
      </c>
      <c r="W97" s="196">
        <v>14.72</v>
      </c>
      <c r="X97" s="196">
        <v>62.4</v>
      </c>
      <c r="Y97" s="196">
        <v>0</v>
      </c>
      <c r="Z97">
        <v>0</v>
      </c>
      <c r="AA97" s="196">
        <v>15.67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84.02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117.72</v>
      </c>
      <c r="AQ97" s="196">
        <v>38.159999999999997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260.36</v>
      </c>
      <c r="L98" s="196">
        <v>6.05</v>
      </c>
      <c r="M98" s="196">
        <v>61.42</v>
      </c>
      <c r="N98" s="196">
        <v>24.98</v>
      </c>
      <c r="O98" s="196">
        <v>70.58</v>
      </c>
      <c r="P98" s="196">
        <v>23.9</v>
      </c>
      <c r="Q98" s="196">
        <v>4.6100000000000003</v>
      </c>
      <c r="R98" s="196">
        <v>17.93</v>
      </c>
      <c r="S98" s="196">
        <v>11.16</v>
      </c>
      <c r="T98" s="196">
        <v>0</v>
      </c>
      <c r="U98" s="196">
        <v>50.36</v>
      </c>
      <c r="V98" s="196">
        <v>7.68</v>
      </c>
      <c r="W98" s="196">
        <v>14.72</v>
      </c>
      <c r="X98" s="196">
        <v>62.4</v>
      </c>
      <c r="Y98" s="196">
        <v>0</v>
      </c>
      <c r="Z98">
        <v>0</v>
      </c>
      <c r="AA98" s="196">
        <v>15.67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84.02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117.72</v>
      </c>
      <c r="AQ98" s="196">
        <v>38.159999999999997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9.5106575000000042</v>
      </c>
      <c r="L99">
        <f t="shared" si="0"/>
        <v>0.29914500000000027</v>
      </c>
      <c r="M99">
        <f t="shared" si="0"/>
        <v>1.4740800000000014</v>
      </c>
      <c r="N99">
        <f t="shared" si="0"/>
        <v>0.59952000000000027</v>
      </c>
      <c r="O99">
        <f t="shared" si="0"/>
        <v>1.1492825000000002</v>
      </c>
      <c r="P99">
        <f t="shared" si="0"/>
        <v>0.573600000000001</v>
      </c>
      <c r="Q99">
        <f t="shared" si="0"/>
        <v>9.9262500000000156E-2</v>
      </c>
      <c r="R99">
        <f t="shared" si="0"/>
        <v>0.37621750000000004</v>
      </c>
      <c r="S99">
        <f t="shared" si="0"/>
        <v>0.24650749999999977</v>
      </c>
      <c r="T99">
        <f t="shared" si="0"/>
        <v>0</v>
      </c>
      <c r="U99">
        <f t="shared" si="0"/>
        <v>1.2044124999999997</v>
      </c>
      <c r="V99">
        <f t="shared" si="0"/>
        <v>0.16018499999999988</v>
      </c>
      <c r="W99">
        <f t="shared" si="0"/>
        <v>0.31104000000000043</v>
      </c>
      <c r="X99">
        <f t="shared" si="0"/>
        <v>1.3351224999999993</v>
      </c>
      <c r="Y99">
        <f t="shared" si="0"/>
        <v>0</v>
      </c>
      <c r="Z99">
        <f t="shared" si="0"/>
        <v>0</v>
      </c>
      <c r="AA99">
        <f t="shared" si="0"/>
        <v>0.37724999999999964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2.1096150000000016</v>
      </c>
      <c r="AJ99">
        <f t="shared" si="0"/>
        <v>2.7225000000000001E-3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2.5258099999999986</v>
      </c>
      <c r="AQ99">
        <f t="shared" ref="AQ99:AT99" si="1">SUM(AQ3:AQ98)/4000</f>
        <v>0.79063749999999933</v>
      </c>
      <c r="AR99">
        <f t="shared" si="1"/>
        <v>0.42221249999999994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77.05</v>
      </c>
      <c r="L3" s="196">
        <v>28.07</v>
      </c>
      <c r="M3" s="196">
        <v>0</v>
      </c>
      <c r="N3" s="196">
        <v>14.45</v>
      </c>
      <c r="O3" s="196">
        <v>23.29</v>
      </c>
      <c r="P3" s="196">
        <v>59.94</v>
      </c>
      <c r="Q3" s="196">
        <v>1.93</v>
      </c>
      <c r="R3" s="196">
        <v>4.8099999999999996</v>
      </c>
      <c r="S3" s="196">
        <v>2.89</v>
      </c>
      <c r="T3" s="196">
        <v>0</v>
      </c>
      <c r="U3" s="196">
        <v>262.88</v>
      </c>
      <c r="V3" s="196">
        <v>3.66</v>
      </c>
      <c r="W3" s="196">
        <v>8.52</v>
      </c>
      <c r="X3" s="196">
        <v>36.090000000000003</v>
      </c>
      <c r="Y3" s="196">
        <v>0</v>
      </c>
      <c r="Z3">
        <v>0</v>
      </c>
      <c r="AA3" s="196">
        <v>8.58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48.59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45</v>
      </c>
      <c r="AQ3" s="196">
        <v>10.6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77.05</v>
      </c>
      <c r="L4" s="196">
        <v>33.71</v>
      </c>
      <c r="M4" s="196">
        <v>0</v>
      </c>
      <c r="N4" s="196">
        <v>14.45</v>
      </c>
      <c r="O4" s="196">
        <v>23.29</v>
      </c>
      <c r="P4" s="196">
        <v>59.94</v>
      </c>
      <c r="Q4" s="196">
        <v>1.93</v>
      </c>
      <c r="R4" s="196">
        <v>4.8099999999999996</v>
      </c>
      <c r="S4" s="196">
        <v>2.89</v>
      </c>
      <c r="T4" s="196">
        <v>0</v>
      </c>
      <c r="U4" s="196">
        <v>262.88</v>
      </c>
      <c r="V4" s="196">
        <v>0</v>
      </c>
      <c r="W4" s="196">
        <v>8.51</v>
      </c>
      <c r="X4" s="196">
        <v>36.090000000000003</v>
      </c>
      <c r="Y4" s="196">
        <v>0</v>
      </c>
      <c r="Z4">
        <v>0</v>
      </c>
      <c r="AA4" s="196">
        <v>8.58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48.59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43.34</v>
      </c>
      <c r="AQ4" s="196">
        <v>10.6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77.05</v>
      </c>
      <c r="L5" s="196">
        <v>33.71</v>
      </c>
      <c r="M5" s="196">
        <v>0</v>
      </c>
      <c r="N5" s="196">
        <v>14.45</v>
      </c>
      <c r="O5" s="196">
        <v>23.29</v>
      </c>
      <c r="P5" s="196">
        <v>59.94</v>
      </c>
      <c r="Q5" s="196">
        <v>1.93</v>
      </c>
      <c r="R5" s="196">
        <v>4.8099999999999996</v>
      </c>
      <c r="S5" s="196">
        <v>2.89</v>
      </c>
      <c r="T5" s="196">
        <v>0</v>
      </c>
      <c r="U5" s="196">
        <v>262.88</v>
      </c>
      <c r="V5" s="196">
        <v>0</v>
      </c>
      <c r="W5" s="196">
        <v>3.75</v>
      </c>
      <c r="X5" s="196">
        <v>28.05</v>
      </c>
      <c r="Y5" s="196">
        <v>0</v>
      </c>
      <c r="Z5">
        <v>0</v>
      </c>
      <c r="AA5" s="196">
        <v>8.58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48.59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32.74</v>
      </c>
      <c r="AQ5" s="196">
        <v>10.6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77.05</v>
      </c>
      <c r="L6" s="196">
        <v>33.71</v>
      </c>
      <c r="M6" s="196">
        <v>0</v>
      </c>
      <c r="N6" s="196">
        <v>14.45</v>
      </c>
      <c r="O6" s="196">
        <v>23.29</v>
      </c>
      <c r="P6" s="196">
        <v>59.94</v>
      </c>
      <c r="Q6" s="196">
        <v>1.93</v>
      </c>
      <c r="R6" s="196">
        <v>4.8099999999999996</v>
      </c>
      <c r="S6" s="196">
        <v>2.89</v>
      </c>
      <c r="T6" s="196">
        <v>0</v>
      </c>
      <c r="U6" s="196">
        <v>262.88</v>
      </c>
      <c r="V6" s="196">
        <v>0</v>
      </c>
      <c r="W6" s="196">
        <v>3.75</v>
      </c>
      <c r="X6" s="196">
        <v>24.38</v>
      </c>
      <c r="Y6" s="196">
        <v>0</v>
      </c>
      <c r="Z6">
        <v>0</v>
      </c>
      <c r="AA6" s="196">
        <v>8.58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48.59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32.74</v>
      </c>
      <c r="AQ6" s="196">
        <v>10.6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77.05</v>
      </c>
      <c r="L7" s="196">
        <v>33.71</v>
      </c>
      <c r="M7" s="196">
        <v>0</v>
      </c>
      <c r="N7" s="196">
        <v>14.45</v>
      </c>
      <c r="O7" s="196">
        <v>23.29</v>
      </c>
      <c r="P7" s="196">
        <v>59.94</v>
      </c>
      <c r="Q7" s="196">
        <v>1.93</v>
      </c>
      <c r="R7" s="196">
        <v>6.1</v>
      </c>
      <c r="S7" s="196">
        <v>3.56</v>
      </c>
      <c r="T7" s="196">
        <v>0</v>
      </c>
      <c r="U7" s="196">
        <v>262.88</v>
      </c>
      <c r="V7" s="196">
        <v>0</v>
      </c>
      <c r="W7" s="196">
        <v>3.71</v>
      </c>
      <c r="X7" s="196">
        <v>16.37</v>
      </c>
      <c r="Y7" s="196">
        <v>0</v>
      </c>
      <c r="Z7">
        <v>0</v>
      </c>
      <c r="AA7" s="196">
        <v>8.58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32.74</v>
      </c>
      <c r="AQ7" s="196">
        <v>10.6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77.05</v>
      </c>
      <c r="L8" s="196">
        <v>33.71</v>
      </c>
      <c r="M8" s="196">
        <v>0</v>
      </c>
      <c r="N8" s="196">
        <v>14.45</v>
      </c>
      <c r="O8" s="196">
        <v>23.29</v>
      </c>
      <c r="P8" s="196">
        <v>59.94</v>
      </c>
      <c r="Q8" s="196">
        <v>1.93</v>
      </c>
      <c r="R8" s="196">
        <v>6.1</v>
      </c>
      <c r="S8" s="196">
        <v>3.56</v>
      </c>
      <c r="T8" s="196">
        <v>0</v>
      </c>
      <c r="U8" s="196">
        <v>262.88</v>
      </c>
      <c r="V8" s="196">
        <v>0</v>
      </c>
      <c r="W8" s="196">
        <v>3.71</v>
      </c>
      <c r="X8" s="196">
        <v>24.08</v>
      </c>
      <c r="Y8" s="196">
        <v>0</v>
      </c>
      <c r="Z8">
        <v>0</v>
      </c>
      <c r="AA8" s="196">
        <v>8.58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32.74</v>
      </c>
      <c r="AQ8" s="196">
        <v>10.6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77.05</v>
      </c>
      <c r="L9" s="196">
        <v>33.71</v>
      </c>
      <c r="M9" s="196">
        <v>0</v>
      </c>
      <c r="N9" s="196">
        <v>14.45</v>
      </c>
      <c r="O9" s="196">
        <v>23.29</v>
      </c>
      <c r="P9" s="196">
        <v>59.94</v>
      </c>
      <c r="Q9" s="196">
        <v>1.93</v>
      </c>
      <c r="R9" s="196">
        <v>6.74</v>
      </c>
      <c r="S9" s="196">
        <v>3.85</v>
      </c>
      <c r="T9" s="196">
        <v>0</v>
      </c>
      <c r="U9" s="196">
        <v>262.88</v>
      </c>
      <c r="V9" s="196">
        <v>0</v>
      </c>
      <c r="W9" s="196">
        <v>3.71</v>
      </c>
      <c r="X9" s="196">
        <v>30.82</v>
      </c>
      <c r="Y9" s="196">
        <v>0</v>
      </c>
      <c r="Z9">
        <v>0</v>
      </c>
      <c r="AA9" s="196">
        <v>8.58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32.74</v>
      </c>
      <c r="AQ9" s="196">
        <v>10.6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77.05</v>
      </c>
      <c r="L10" s="196">
        <v>33.71</v>
      </c>
      <c r="M10" s="196">
        <v>0</v>
      </c>
      <c r="N10" s="196">
        <v>14.45</v>
      </c>
      <c r="O10" s="196">
        <v>23.29</v>
      </c>
      <c r="P10" s="196">
        <v>59.94</v>
      </c>
      <c r="Q10" s="196">
        <v>1.93</v>
      </c>
      <c r="R10" s="196">
        <v>6.74</v>
      </c>
      <c r="S10" s="196">
        <v>3.85</v>
      </c>
      <c r="T10" s="196">
        <v>0</v>
      </c>
      <c r="U10" s="196">
        <v>262.88</v>
      </c>
      <c r="V10" s="196">
        <v>0</v>
      </c>
      <c r="W10" s="196">
        <v>3.71</v>
      </c>
      <c r="X10" s="196">
        <v>36.090000000000003</v>
      </c>
      <c r="Y10" s="196">
        <v>0</v>
      </c>
      <c r="Z10">
        <v>0</v>
      </c>
      <c r="AA10" s="196">
        <v>8.58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32.74</v>
      </c>
      <c r="AQ10" s="196">
        <v>10.6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81.86</v>
      </c>
      <c r="L11" s="196">
        <v>33.71</v>
      </c>
      <c r="M11" s="196">
        <v>0</v>
      </c>
      <c r="N11" s="196">
        <v>14.45</v>
      </c>
      <c r="O11" s="196">
        <v>23.29</v>
      </c>
      <c r="P11" s="196">
        <v>59.94</v>
      </c>
      <c r="Q11" s="196">
        <v>1.93</v>
      </c>
      <c r="R11" s="196">
        <v>6.74</v>
      </c>
      <c r="S11" s="196">
        <v>3.85</v>
      </c>
      <c r="T11" s="196">
        <v>0</v>
      </c>
      <c r="U11" s="196">
        <v>262.88</v>
      </c>
      <c r="V11" s="196">
        <v>0</v>
      </c>
      <c r="W11" s="196">
        <v>8.51</v>
      </c>
      <c r="X11" s="196">
        <v>36.090000000000003</v>
      </c>
      <c r="Y11" s="196">
        <v>0</v>
      </c>
      <c r="Z11">
        <v>0</v>
      </c>
      <c r="AA11" s="196">
        <v>8.58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32.74</v>
      </c>
      <c r="AQ11" s="196">
        <v>10.6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81.86</v>
      </c>
      <c r="L12" s="196">
        <v>33.71</v>
      </c>
      <c r="M12" s="196">
        <v>0</v>
      </c>
      <c r="N12" s="196">
        <v>14.45</v>
      </c>
      <c r="O12" s="196">
        <v>23.29</v>
      </c>
      <c r="P12" s="196">
        <v>59.94</v>
      </c>
      <c r="Q12" s="196">
        <v>1.93</v>
      </c>
      <c r="R12" s="196">
        <v>6.74</v>
      </c>
      <c r="S12" s="196">
        <v>3.85</v>
      </c>
      <c r="T12" s="196">
        <v>0</v>
      </c>
      <c r="U12" s="196">
        <v>262.88</v>
      </c>
      <c r="V12" s="196">
        <v>0</v>
      </c>
      <c r="W12" s="196">
        <v>8.51</v>
      </c>
      <c r="X12" s="196">
        <v>36.090000000000003</v>
      </c>
      <c r="Y12" s="196">
        <v>0</v>
      </c>
      <c r="Z12">
        <v>0</v>
      </c>
      <c r="AA12" s="196">
        <v>8.58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32.74</v>
      </c>
      <c r="AQ12" s="196">
        <v>10.6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77.05</v>
      </c>
      <c r="L13" s="196">
        <v>33.71</v>
      </c>
      <c r="M13" s="196">
        <v>0</v>
      </c>
      <c r="N13" s="196">
        <v>14.45</v>
      </c>
      <c r="O13" s="196">
        <v>23.29</v>
      </c>
      <c r="P13" s="196">
        <v>59.94</v>
      </c>
      <c r="Q13" s="196">
        <v>1.93</v>
      </c>
      <c r="R13" s="196">
        <v>6.74</v>
      </c>
      <c r="S13" s="196">
        <v>3.85</v>
      </c>
      <c r="T13" s="196">
        <v>0</v>
      </c>
      <c r="U13" s="196">
        <v>262.88</v>
      </c>
      <c r="V13" s="196">
        <v>0</v>
      </c>
      <c r="W13" s="196">
        <v>8.51</v>
      </c>
      <c r="X13" s="196">
        <v>36.090000000000003</v>
      </c>
      <c r="Y13" s="196">
        <v>0</v>
      </c>
      <c r="Z13">
        <v>0</v>
      </c>
      <c r="AA13" s="196">
        <v>8.58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32.74</v>
      </c>
      <c r="AQ13" s="196">
        <v>10.6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77.05</v>
      </c>
      <c r="L14" s="196">
        <v>33.71</v>
      </c>
      <c r="M14" s="196">
        <v>0</v>
      </c>
      <c r="N14" s="196">
        <v>14.45</v>
      </c>
      <c r="O14" s="196">
        <v>23.29</v>
      </c>
      <c r="P14" s="196">
        <v>59.94</v>
      </c>
      <c r="Q14" s="196">
        <v>1.93</v>
      </c>
      <c r="R14" s="196">
        <v>6.74</v>
      </c>
      <c r="S14" s="196">
        <v>3.85</v>
      </c>
      <c r="T14" s="196">
        <v>0</v>
      </c>
      <c r="U14" s="196">
        <v>262.88</v>
      </c>
      <c r="V14" s="196">
        <v>0</v>
      </c>
      <c r="W14" s="196">
        <v>3.71</v>
      </c>
      <c r="X14" s="196">
        <v>36.090000000000003</v>
      </c>
      <c r="Y14" s="196">
        <v>0</v>
      </c>
      <c r="Z14">
        <v>0</v>
      </c>
      <c r="AA14" s="196">
        <v>8.58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32.74</v>
      </c>
      <c r="AQ14" s="196">
        <v>10.6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77.05</v>
      </c>
      <c r="L15" s="196">
        <v>33.71</v>
      </c>
      <c r="M15" s="196">
        <v>0</v>
      </c>
      <c r="N15" s="196">
        <v>14.45</v>
      </c>
      <c r="O15" s="196">
        <v>23.29</v>
      </c>
      <c r="P15" s="196">
        <v>59.94</v>
      </c>
      <c r="Q15" s="196">
        <v>1.93</v>
      </c>
      <c r="R15" s="196">
        <v>6.74</v>
      </c>
      <c r="S15" s="196">
        <v>3.85</v>
      </c>
      <c r="T15" s="196">
        <v>0</v>
      </c>
      <c r="U15" s="196">
        <v>262.88</v>
      </c>
      <c r="V15" s="196">
        <v>0</v>
      </c>
      <c r="W15" s="196">
        <v>3.71</v>
      </c>
      <c r="X15" s="196">
        <v>30.82</v>
      </c>
      <c r="Y15" s="196">
        <v>0</v>
      </c>
      <c r="Z15">
        <v>0</v>
      </c>
      <c r="AA15" s="196">
        <v>8.3000000000000007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32.74</v>
      </c>
      <c r="AQ15" s="196">
        <v>10.6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77.05</v>
      </c>
      <c r="L16" s="196">
        <v>33.71</v>
      </c>
      <c r="M16" s="196">
        <v>0</v>
      </c>
      <c r="N16" s="196">
        <v>14.45</v>
      </c>
      <c r="O16" s="196">
        <v>23.29</v>
      </c>
      <c r="P16" s="196">
        <v>59.94</v>
      </c>
      <c r="Q16" s="196">
        <v>1.93</v>
      </c>
      <c r="R16" s="196">
        <v>6.74</v>
      </c>
      <c r="S16" s="196">
        <v>3.85</v>
      </c>
      <c r="T16" s="196">
        <v>0</v>
      </c>
      <c r="U16" s="196">
        <v>262.88</v>
      </c>
      <c r="V16" s="196">
        <v>0</v>
      </c>
      <c r="W16" s="196">
        <v>3.71</v>
      </c>
      <c r="X16" s="196">
        <v>30.82</v>
      </c>
      <c r="Y16" s="196">
        <v>0</v>
      </c>
      <c r="Z16">
        <v>0</v>
      </c>
      <c r="AA16" s="196">
        <v>8.3000000000000007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32.74</v>
      </c>
      <c r="AQ16" s="196">
        <v>10.6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77.05</v>
      </c>
      <c r="L17" s="196">
        <v>33.71</v>
      </c>
      <c r="M17" s="196">
        <v>0</v>
      </c>
      <c r="N17" s="196">
        <v>14.45</v>
      </c>
      <c r="O17" s="196">
        <v>23.29</v>
      </c>
      <c r="P17" s="196">
        <v>59.94</v>
      </c>
      <c r="Q17" s="196">
        <v>1.93</v>
      </c>
      <c r="R17" s="196">
        <v>6.74</v>
      </c>
      <c r="S17" s="196">
        <v>3.85</v>
      </c>
      <c r="T17" s="196">
        <v>0</v>
      </c>
      <c r="U17" s="196">
        <v>262.88</v>
      </c>
      <c r="V17" s="196">
        <v>0</v>
      </c>
      <c r="W17" s="196">
        <v>3.71</v>
      </c>
      <c r="X17" s="196">
        <v>30.82</v>
      </c>
      <c r="Y17" s="196">
        <v>0</v>
      </c>
      <c r="Z17">
        <v>0</v>
      </c>
      <c r="AA17" s="196">
        <v>8.3000000000000007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33.39</v>
      </c>
      <c r="AQ17" s="196">
        <v>10.77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77.05</v>
      </c>
      <c r="L18" s="196">
        <v>33.71</v>
      </c>
      <c r="M18" s="196">
        <v>0</v>
      </c>
      <c r="N18" s="196">
        <v>14.45</v>
      </c>
      <c r="O18" s="196">
        <v>23.29</v>
      </c>
      <c r="P18" s="196">
        <v>59.94</v>
      </c>
      <c r="Q18" s="196">
        <v>1.93</v>
      </c>
      <c r="R18" s="196">
        <v>6.74</v>
      </c>
      <c r="S18" s="196">
        <v>3.85</v>
      </c>
      <c r="T18" s="196">
        <v>0</v>
      </c>
      <c r="U18" s="196">
        <v>262.88</v>
      </c>
      <c r="V18" s="196">
        <v>0</v>
      </c>
      <c r="W18" s="196">
        <v>3.71</v>
      </c>
      <c r="X18" s="196">
        <v>30.82</v>
      </c>
      <c r="Y18" s="196">
        <v>0</v>
      </c>
      <c r="Z18">
        <v>0</v>
      </c>
      <c r="AA18" s="196">
        <v>8.3000000000000007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33.39</v>
      </c>
      <c r="AQ18" s="196">
        <v>10.77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77.05</v>
      </c>
      <c r="L19" s="196">
        <v>33.71</v>
      </c>
      <c r="M19" s="196">
        <v>0</v>
      </c>
      <c r="N19" s="196">
        <v>14.45</v>
      </c>
      <c r="O19" s="196">
        <v>23.29</v>
      </c>
      <c r="P19" s="196">
        <v>59.94</v>
      </c>
      <c r="Q19" s="196">
        <v>1.93</v>
      </c>
      <c r="R19" s="196">
        <v>6.74</v>
      </c>
      <c r="S19" s="196">
        <v>3.85</v>
      </c>
      <c r="T19" s="196">
        <v>0</v>
      </c>
      <c r="U19" s="196">
        <v>262.88</v>
      </c>
      <c r="V19" s="196">
        <v>0</v>
      </c>
      <c r="W19" s="196">
        <v>3.71</v>
      </c>
      <c r="X19" s="196">
        <v>30.82</v>
      </c>
      <c r="Y19" s="196">
        <v>0</v>
      </c>
      <c r="Z19">
        <v>0</v>
      </c>
      <c r="AA19" s="196">
        <v>8.3000000000000007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33.39</v>
      </c>
      <c r="AQ19" s="196">
        <v>10.77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77.05</v>
      </c>
      <c r="L20" s="196">
        <v>33.71</v>
      </c>
      <c r="M20" s="196">
        <v>0</v>
      </c>
      <c r="N20" s="196">
        <v>14.45</v>
      </c>
      <c r="O20" s="196">
        <v>23.29</v>
      </c>
      <c r="P20" s="196">
        <v>59.94</v>
      </c>
      <c r="Q20" s="196">
        <v>1.93</v>
      </c>
      <c r="R20" s="196">
        <v>6.74</v>
      </c>
      <c r="S20" s="196">
        <v>3.85</v>
      </c>
      <c r="T20" s="196">
        <v>0</v>
      </c>
      <c r="U20" s="196">
        <v>262.88</v>
      </c>
      <c r="V20" s="196">
        <v>0</v>
      </c>
      <c r="W20" s="196">
        <v>3.71</v>
      </c>
      <c r="X20" s="196">
        <v>30.82</v>
      </c>
      <c r="Y20" s="196">
        <v>0</v>
      </c>
      <c r="Z20">
        <v>0</v>
      </c>
      <c r="AA20" s="196">
        <v>8.3000000000000007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33.39</v>
      </c>
      <c r="AQ20" s="196">
        <v>10.77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83.79</v>
      </c>
      <c r="L21" s="196">
        <v>33.71</v>
      </c>
      <c r="M21" s="196">
        <v>0</v>
      </c>
      <c r="N21" s="196">
        <v>14.45</v>
      </c>
      <c r="O21" s="196">
        <v>23.29</v>
      </c>
      <c r="P21" s="196">
        <v>59.94</v>
      </c>
      <c r="Q21" s="196">
        <v>1.93</v>
      </c>
      <c r="R21" s="196">
        <v>6.74</v>
      </c>
      <c r="S21" s="196">
        <v>3.85</v>
      </c>
      <c r="T21" s="196">
        <v>0</v>
      </c>
      <c r="U21" s="196">
        <v>262.88</v>
      </c>
      <c r="V21" s="196">
        <v>0</v>
      </c>
      <c r="W21" s="196">
        <v>8.52</v>
      </c>
      <c r="X21" s="196">
        <v>35.729999999999997</v>
      </c>
      <c r="Y21" s="196">
        <v>0</v>
      </c>
      <c r="Z21">
        <v>0</v>
      </c>
      <c r="AA21" s="196">
        <v>8.3000000000000007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48.59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32.75</v>
      </c>
      <c r="AQ21" s="196">
        <v>10.6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83.79</v>
      </c>
      <c r="L22" s="196">
        <v>33.71</v>
      </c>
      <c r="M22" s="196">
        <v>0</v>
      </c>
      <c r="N22" s="196">
        <v>14.45</v>
      </c>
      <c r="O22" s="196">
        <v>23.29</v>
      </c>
      <c r="P22" s="196">
        <v>59.94</v>
      </c>
      <c r="Q22" s="196">
        <v>1.93</v>
      </c>
      <c r="R22" s="196">
        <v>6.74</v>
      </c>
      <c r="S22" s="196">
        <v>3.85</v>
      </c>
      <c r="T22" s="196">
        <v>0</v>
      </c>
      <c r="U22" s="196">
        <v>262.88</v>
      </c>
      <c r="V22" s="196">
        <v>0</v>
      </c>
      <c r="W22" s="196">
        <v>8.52</v>
      </c>
      <c r="X22" s="196">
        <v>36.090000000000003</v>
      </c>
      <c r="Y22" s="196">
        <v>0</v>
      </c>
      <c r="Z22">
        <v>0</v>
      </c>
      <c r="AA22" s="196">
        <v>8.3000000000000007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48.59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32.75</v>
      </c>
      <c r="AQ22" s="196">
        <v>10.6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101.13</v>
      </c>
      <c r="L23" s="196">
        <v>33.71</v>
      </c>
      <c r="M23" s="196">
        <v>0</v>
      </c>
      <c r="N23" s="196">
        <v>14.45</v>
      </c>
      <c r="O23" s="196">
        <v>23.29</v>
      </c>
      <c r="P23" s="196">
        <v>59.94</v>
      </c>
      <c r="Q23" s="196">
        <v>1.93</v>
      </c>
      <c r="R23" s="196">
        <v>6.74</v>
      </c>
      <c r="S23" s="196">
        <v>3.85</v>
      </c>
      <c r="T23" s="196">
        <v>0</v>
      </c>
      <c r="U23" s="196">
        <v>262.88</v>
      </c>
      <c r="V23" s="196">
        <v>0</v>
      </c>
      <c r="W23" s="196">
        <v>8.52</v>
      </c>
      <c r="X23" s="196">
        <v>36.090000000000003</v>
      </c>
      <c r="Y23" s="196">
        <v>0</v>
      </c>
      <c r="Z23">
        <v>0</v>
      </c>
      <c r="AA23" s="196">
        <v>8.3000000000000007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48.59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56.91</v>
      </c>
      <c r="AQ23" s="196">
        <v>10.6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90.53</v>
      </c>
      <c r="L24" s="196">
        <v>33.71</v>
      </c>
      <c r="M24" s="196">
        <v>0</v>
      </c>
      <c r="N24" s="196">
        <v>14.45</v>
      </c>
      <c r="O24" s="196">
        <v>23.29</v>
      </c>
      <c r="P24" s="196">
        <v>59.94</v>
      </c>
      <c r="Q24" s="196">
        <v>1.93</v>
      </c>
      <c r="R24" s="196">
        <v>6.19</v>
      </c>
      <c r="S24" s="196">
        <v>3.45</v>
      </c>
      <c r="T24" s="196">
        <v>0</v>
      </c>
      <c r="U24" s="196">
        <v>262.88</v>
      </c>
      <c r="V24" s="196">
        <v>0</v>
      </c>
      <c r="W24" s="196">
        <v>8.52</v>
      </c>
      <c r="X24" s="196">
        <v>36.090000000000003</v>
      </c>
      <c r="Y24" s="196">
        <v>0</v>
      </c>
      <c r="Z24">
        <v>0</v>
      </c>
      <c r="AA24" s="196">
        <v>8.3000000000000007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48.59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68.069999999999993</v>
      </c>
      <c r="AQ24" s="196">
        <v>10.56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77.05</v>
      </c>
      <c r="L25" s="196">
        <v>33.71</v>
      </c>
      <c r="M25" s="196">
        <v>0</v>
      </c>
      <c r="N25" s="196">
        <v>14.45</v>
      </c>
      <c r="O25" s="196">
        <v>23.29</v>
      </c>
      <c r="P25" s="196">
        <v>59.94</v>
      </c>
      <c r="Q25" s="196">
        <v>1.93</v>
      </c>
      <c r="R25" s="196">
        <v>6.74</v>
      </c>
      <c r="S25" s="196">
        <v>3.85</v>
      </c>
      <c r="T25" s="196">
        <v>0</v>
      </c>
      <c r="U25" s="196">
        <v>262.88</v>
      </c>
      <c r="V25" s="196">
        <v>0</v>
      </c>
      <c r="W25" s="196">
        <v>8.51</v>
      </c>
      <c r="X25" s="196">
        <v>36.090000000000003</v>
      </c>
      <c r="Y25" s="196">
        <v>0</v>
      </c>
      <c r="Z25">
        <v>0</v>
      </c>
      <c r="AA25" s="196">
        <v>8.3000000000000007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48.59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66.14</v>
      </c>
      <c r="AQ25" s="196">
        <v>10.59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77.05</v>
      </c>
      <c r="L26" s="196">
        <v>33.71</v>
      </c>
      <c r="M26" s="196">
        <v>0</v>
      </c>
      <c r="N26" s="196">
        <v>14.45</v>
      </c>
      <c r="O26" s="196">
        <v>23.29</v>
      </c>
      <c r="P26" s="196">
        <v>59.94</v>
      </c>
      <c r="Q26" s="196">
        <v>1.93</v>
      </c>
      <c r="R26" s="196">
        <v>6.74</v>
      </c>
      <c r="S26" s="196">
        <v>3.85</v>
      </c>
      <c r="T26" s="196">
        <v>0</v>
      </c>
      <c r="U26" s="196">
        <v>262.88</v>
      </c>
      <c r="V26" s="196">
        <v>0</v>
      </c>
      <c r="W26" s="196">
        <v>8.51</v>
      </c>
      <c r="X26" s="196">
        <v>36.090000000000003</v>
      </c>
      <c r="Y26" s="196">
        <v>0</v>
      </c>
      <c r="Z26">
        <v>0</v>
      </c>
      <c r="AA26" s="196">
        <v>8.3000000000000007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48.59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68.069999999999993</v>
      </c>
      <c r="AQ26" s="196">
        <v>10.59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130.81</v>
      </c>
      <c r="L27" s="196">
        <v>33.71</v>
      </c>
      <c r="M27" s="196">
        <v>0</v>
      </c>
      <c r="N27" s="196">
        <v>14.45</v>
      </c>
      <c r="O27" s="196">
        <v>23.29</v>
      </c>
      <c r="P27" s="196">
        <v>59.94</v>
      </c>
      <c r="Q27" s="196">
        <v>1.93</v>
      </c>
      <c r="R27" s="196">
        <v>6.74</v>
      </c>
      <c r="S27" s="196">
        <v>3.85</v>
      </c>
      <c r="T27" s="196">
        <v>0</v>
      </c>
      <c r="U27" s="196">
        <v>271.45</v>
      </c>
      <c r="V27" s="196">
        <v>4.4400000000000004</v>
      </c>
      <c r="W27" s="196">
        <v>8.51</v>
      </c>
      <c r="X27" s="196">
        <v>36.090000000000003</v>
      </c>
      <c r="Y27" s="196">
        <v>0</v>
      </c>
      <c r="Z27">
        <v>0</v>
      </c>
      <c r="AA27" s="196">
        <v>8.58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47.56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68.069999999999993</v>
      </c>
      <c r="AQ27" s="196">
        <v>10.59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120.39</v>
      </c>
      <c r="L28" s="196">
        <v>52.97</v>
      </c>
      <c r="M28" s="196">
        <v>0</v>
      </c>
      <c r="N28" s="196">
        <v>14.45</v>
      </c>
      <c r="O28" s="196">
        <v>23.29</v>
      </c>
      <c r="P28" s="196">
        <v>59.94</v>
      </c>
      <c r="Q28" s="196">
        <v>1.93</v>
      </c>
      <c r="R28" s="196">
        <v>10.37</v>
      </c>
      <c r="S28" s="196">
        <v>3.85</v>
      </c>
      <c r="T28" s="196">
        <v>0</v>
      </c>
      <c r="U28" s="196">
        <v>281.92</v>
      </c>
      <c r="V28" s="196">
        <v>4.4400000000000004</v>
      </c>
      <c r="W28" s="196">
        <v>8.51</v>
      </c>
      <c r="X28" s="196">
        <v>36.090000000000003</v>
      </c>
      <c r="Y28" s="196">
        <v>0</v>
      </c>
      <c r="Z28">
        <v>0</v>
      </c>
      <c r="AA28" s="196">
        <v>8.58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47.56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68.069999999999993</v>
      </c>
      <c r="AQ28" s="196">
        <v>22.07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159.63</v>
      </c>
      <c r="L29" s="196">
        <v>65.23</v>
      </c>
      <c r="M29" s="196">
        <v>0</v>
      </c>
      <c r="N29" s="196">
        <v>14.45</v>
      </c>
      <c r="O29" s="196">
        <v>23.29</v>
      </c>
      <c r="P29" s="196">
        <v>59.94</v>
      </c>
      <c r="Q29" s="196">
        <v>2.76</v>
      </c>
      <c r="R29" s="196">
        <v>10.37</v>
      </c>
      <c r="S29" s="196">
        <v>6.45</v>
      </c>
      <c r="T29" s="196">
        <v>0</v>
      </c>
      <c r="U29" s="196">
        <v>293.45</v>
      </c>
      <c r="V29" s="196">
        <v>4.41</v>
      </c>
      <c r="W29" s="196">
        <v>8.51</v>
      </c>
      <c r="X29" s="196">
        <v>36.090000000000003</v>
      </c>
      <c r="Y29" s="196">
        <v>0</v>
      </c>
      <c r="Z29">
        <v>0</v>
      </c>
      <c r="AA29" s="196">
        <v>8.58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68.069999999999993</v>
      </c>
      <c r="AQ29" s="196">
        <v>22.06</v>
      </c>
      <c r="AR29" s="196">
        <v>0.13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159.82</v>
      </c>
      <c r="L30" s="196">
        <v>65.23</v>
      </c>
      <c r="M30" s="196">
        <v>0</v>
      </c>
      <c r="N30" s="196">
        <v>14.45</v>
      </c>
      <c r="O30" s="196">
        <v>23.29</v>
      </c>
      <c r="P30" s="196">
        <v>59.94</v>
      </c>
      <c r="Q30" s="196">
        <v>2.76</v>
      </c>
      <c r="R30" s="196">
        <v>10.37</v>
      </c>
      <c r="S30" s="196">
        <v>6.7</v>
      </c>
      <c r="T30" s="196">
        <v>0</v>
      </c>
      <c r="U30" s="196">
        <v>294.06</v>
      </c>
      <c r="V30" s="196">
        <v>4.4400000000000004</v>
      </c>
      <c r="W30" s="196">
        <v>8.51</v>
      </c>
      <c r="X30" s="196">
        <v>36.090000000000003</v>
      </c>
      <c r="Y30" s="196">
        <v>0</v>
      </c>
      <c r="Z30">
        <v>0</v>
      </c>
      <c r="AA30" s="196">
        <v>8.58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68.069999999999993</v>
      </c>
      <c r="AQ30" s="196">
        <v>22.06</v>
      </c>
      <c r="AR30" s="196">
        <v>0.8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159.82</v>
      </c>
      <c r="L31" s="196">
        <v>65.23</v>
      </c>
      <c r="M31" s="196">
        <v>0</v>
      </c>
      <c r="N31" s="196">
        <v>14.45</v>
      </c>
      <c r="O31" s="196">
        <v>23.29</v>
      </c>
      <c r="P31" s="196">
        <v>59.94</v>
      </c>
      <c r="Q31" s="196">
        <v>2.76</v>
      </c>
      <c r="R31" s="196">
        <v>10.37</v>
      </c>
      <c r="S31" s="196">
        <v>6.7</v>
      </c>
      <c r="T31" s="196">
        <v>0</v>
      </c>
      <c r="U31" s="196">
        <v>294.06</v>
      </c>
      <c r="V31" s="196">
        <v>4.4400000000000004</v>
      </c>
      <c r="W31" s="196">
        <v>8.51</v>
      </c>
      <c r="X31" s="196">
        <v>36.090000000000003</v>
      </c>
      <c r="Y31" s="196">
        <v>0</v>
      </c>
      <c r="Z31">
        <v>0</v>
      </c>
      <c r="AA31" s="196">
        <v>8.58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54.14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68.069999999999993</v>
      </c>
      <c r="AQ31" s="196">
        <v>22.06</v>
      </c>
      <c r="AR31" s="196">
        <v>3.19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159.82</v>
      </c>
      <c r="L32" s="196">
        <v>65.23</v>
      </c>
      <c r="M32" s="196">
        <v>0</v>
      </c>
      <c r="N32" s="196">
        <v>14.45</v>
      </c>
      <c r="O32" s="196">
        <v>23.29</v>
      </c>
      <c r="P32" s="196">
        <v>59.94</v>
      </c>
      <c r="Q32" s="196">
        <v>2.76</v>
      </c>
      <c r="R32" s="196">
        <v>10.37</v>
      </c>
      <c r="S32" s="196">
        <v>6.7</v>
      </c>
      <c r="T32" s="196">
        <v>0</v>
      </c>
      <c r="U32" s="196">
        <v>294.06</v>
      </c>
      <c r="V32" s="196">
        <v>4.4400000000000004</v>
      </c>
      <c r="W32" s="196">
        <v>8.51</v>
      </c>
      <c r="X32" s="196">
        <v>36.090000000000003</v>
      </c>
      <c r="Y32" s="196">
        <v>0</v>
      </c>
      <c r="Z32">
        <v>0</v>
      </c>
      <c r="AA32" s="196">
        <v>8.58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54.14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68.069999999999993</v>
      </c>
      <c r="AQ32" s="196">
        <v>22.06</v>
      </c>
      <c r="AR32" s="196">
        <v>7.42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159.82</v>
      </c>
      <c r="L33" s="196">
        <v>65.23</v>
      </c>
      <c r="M33" s="196">
        <v>0</v>
      </c>
      <c r="N33" s="196">
        <v>14.45</v>
      </c>
      <c r="O33" s="196">
        <v>23.29</v>
      </c>
      <c r="P33" s="196">
        <v>59.94</v>
      </c>
      <c r="Q33" s="196">
        <v>2.76</v>
      </c>
      <c r="R33" s="196">
        <v>10.37</v>
      </c>
      <c r="S33" s="196">
        <v>6.7</v>
      </c>
      <c r="T33" s="196">
        <v>0</v>
      </c>
      <c r="U33" s="196">
        <v>294.06</v>
      </c>
      <c r="V33" s="196">
        <v>4.4400000000000004</v>
      </c>
      <c r="W33" s="196">
        <v>8.51</v>
      </c>
      <c r="X33" s="196">
        <v>36.090000000000003</v>
      </c>
      <c r="Y33" s="196">
        <v>0</v>
      </c>
      <c r="Z33">
        <v>0</v>
      </c>
      <c r="AA33" s="196">
        <v>8.58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54.14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68.069999999999993</v>
      </c>
      <c r="AQ33" s="196">
        <v>22.06</v>
      </c>
      <c r="AR33" s="196">
        <v>19.75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159.82</v>
      </c>
      <c r="L34" s="196">
        <v>65.23</v>
      </c>
      <c r="M34" s="196">
        <v>0</v>
      </c>
      <c r="N34" s="196">
        <v>14.45</v>
      </c>
      <c r="O34" s="196">
        <v>23.29</v>
      </c>
      <c r="P34" s="196">
        <v>59.94</v>
      </c>
      <c r="Q34" s="196">
        <v>2.76</v>
      </c>
      <c r="R34" s="196">
        <v>10.37</v>
      </c>
      <c r="S34" s="196">
        <v>6.7</v>
      </c>
      <c r="T34" s="196">
        <v>0</v>
      </c>
      <c r="U34" s="196">
        <v>294.06</v>
      </c>
      <c r="V34" s="196">
        <v>4.4400000000000004</v>
      </c>
      <c r="W34" s="196">
        <v>8.51</v>
      </c>
      <c r="X34" s="196">
        <v>36.090000000000003</v>
      </c>
      <c r="Y34" s="196">
        <v>0</v>
      </c>
      <c r="Z34">
        <v>0</v>
      </c>
      <c r="AA34" s="196">
        <v>8.58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54.14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68.069999999999993</v>
      </c>
      <c r="AQ34" s="196">
        <v>22.06</v>
      </c>
      <c r="AR34" s="196">
        <v>26.3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159.82</v>
      </c>
      <c r="L35" s="196">
        <v>65.23</v>
      </c>
      <c r="M35" s="196">
        <v>0</v>
      </c>
      <c r="N35" s="196">
        <v>14.45</v>
      </c>
      <c r="O35" s="196">
        <v>23.29</v>
      </c>
      <c r="P35" s="196">
        <v>59.94</v>
      </c>
      <c r="Q35" s="196">
        <v>2.76</v>
      </c>
      <c r="R35" s="196">
        <v>10.37</v>
      </c>
      <c r="S35" s="196">
        <v>6.7</v>
      </c>
      <c r="T35" s="196">
        <v>0</v>
      </c>
      <c r="U35" s="196">
        <v>294.06</v>
      </c>
      <c r="V35" s="196">
        <v>4.4400000000000004</v>
      </c>
      <c r="W35" s="196">
        <v>8.51</v>
      </c>
      <c r="X35" s="196">
        <v>36.090000000000003</v>
      </c>
      <c r="Y35" s="196">
        <v>0</v>
      </c>
      <c r="Z35">
        <v>0</v>
      </c>
      <c r="AA35" s="196">
        <v>8.58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54.14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68.069999999999993</v>
      </c>
      <c r="AQ35" s="196">
        <v>22.06</v>
      </c>
      <c r="AR35" s="196">
        <v>26.3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159.82</v>
      </c>
      <c r="L36" s="196">
        <v>65.23</v>
      </c>
      <c r="M36" s="196">
        <v>0</v>
      </c>
      <c r="N36" s="196">
        <v>14.45</v>
      </c>
      <c r="O36" s="196">
        <v>23.29</v>
      </c>
      <c r="P36" s="196">
        <v>59.94</v>
      </c>
      <c r="Q36" s="196">
        <v>2.76</v>
      </c>
      <c r="R36" s="196">
        <v>10.37</v>
      </c>
      <c r="S36" s="196">
        <v>6.7</v>
      </c>
      <c r="T36" s="196">
        <v>0</v>
      </c>
      <c r="U36" s="196">
        <v>294.06</v>
      </c>
      <c r="V36" s="196">
        <v>4.4400000000000004</v>
      </c>
      <c r="W36" s="196">
        <v>8.51</v>
      </c>
      <c r="X36" s="196">
        <v>36.090000000000003</v>
      </c>
      <c r="Y36" s="196">
        <v>0</v>
      </c>
      <c r="Z36">
        <v>0</v>
      </c>
      <c r="AA36" s="196">
        <v>8.58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54.14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68.069999999999993</v>
      </c>
      <c r="AQ36" s="196">
        <v>22.06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159.82</v>
      </c>
      <c r="L37" s="196">
        <v>65.23</v>
      </c>
      <c r="M37" s="196">
        <v>0</v>
      </c>
      <c r="N37" s="196">
        <v>14.45</v>
      </c>
      <c r="O37" s="196">
        <v>23.29</v>
      </c>
      <c r="P37" s="196">
        <v>59.94</v>
      </c>
      <c r="Q37" s="196">
        <v>2.76</v>
      </c>
      <c r="R37" s="196">
        <v>10.37</v>
      </c>
      <c r="S37" s="196">
        <v>6.7</v>
      </c>
      <c r="T37" s="196">
        <v>0</v>
      </c>
      <c r="U37" s="196">
        <v>294.06</v>
      </c>
      <c r="V37" s="196">
        <v>4.4400000000000004</v>
      </c>
      <c r="W37" s="196">
        <v>8.51</v>
      </c>
      <c r="X37" s="196">
        <v>36.090000000000003</v>
      </c>
      <c r="Y37" s="196">
        <v>0</v>
      </c>
      <c r="Z37">
        <v>0</v>
      </c>
      <c r="AA37" s="196">
        <v>8.58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54.14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68.069999999999993</v>
      </c>
      <c r="AQ37" s="196">
        <v>22.06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159.82</v>
      </c>
      <c r="L38" s="196">
        <v>65.23</v>
      </c>
      <c r="M38" s="196">
        <v>0</v>
      </c>
      <c r="N38" s="196">
        <v>14.45</v>
      </c>
      <c r="O38" s="196">
        <v>23.29</v>
      </c>
      <c r="P38" s="196">
        <v>59.94</v>
      </c>
      <c r="Q38" s="196">
        <v>2.76</v>
      </c>
      <c r="R38" s="196">
        <v>10.37</v>
      </c>
      <c r="S38" s="196">
        <v>6.7</v>
      </c>
      <c r="T38" s="196">
        <v>0</v>
      </c>
      <c r="U38" s="196">
        <v>294.06</v>
      </c>
      <c r="V38" s="196">
        <v>4.4400000000000004</v>
      </c>
      <c r="W38" s="196">
        <v>8.51</v>
      </c>
      <c r="X38" s="196">
        <v>36.090000000000003</v>
      </c>
      <c r="Y38" s="196">
        <v>0</v>
      </c>
      <c r="Z38">
        <v>0</v>
      </c>
      <c r="AA38" s="196">
        <v>8.58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54.14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68.069999999999993</v>
      </c>
      <c r="AQ38" s="196">
        <v>22.06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159.82</v>
      </c>
      <c r="L39" s="196">
        <v>62.82</v>
      </c>
      <c r="M39" s="196">
        <v>0</v>
      </c>
      <c r="N39" s="196">
        <v>14.45</v>
      </c>
      <c r="O39" s="196">
        <v>23.29</v>
      </c>
      <c r="P39" s="196">
        <v>59.94</v>
      </c>
      <c r="Q39" s="196">
        <v>2.76</v>
      </c>
      <c r="R39" s="196">
        <v>10.37</v>
      </c>
      <c r="S39" s="196">
        <v>6.7</v>
      </c>
      <c r="T39" s="196">
        <v>0</v>
      </c>
      <c r="U39" s="196">
        <v>294.06</v>
      </c>
      <c r="V39" s="196">
        <v>4.4400000000000004</v>
      </c>
      <c r="W39" s="196">
        <v>8.51</v>
      </c>
      <c r="X39" s="196">
        <v>36.090000000000003</v>
      </c>
      <c r="Y39" s="196">
        <v>0</v>
      </c>
      <c r="Z39">
        <v>0</v>
      </c>
      <c r="AA39" s="196">
        <v>8.58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54.14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68.069999999999993</v>
      </c>
      <c r="AQ39" s="196">
        <v>22.06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159.82</v>
      </c>
      <c r="L40" s="196">
        <v>62.82</v>
      </c>
      <c r="M40" s="196">
        <v>0</v>
      </c>
      <c r="N40" s="196">
        <v>14.45</v>
      </c>
      <c r="O40" s="196">
        <v>23.29</v>
      </c>
      <c r="P40" s="196">
        <v>59.94</v>
      </c>
      <c r="Q40" s="196">
        <v>2.76</v>
      </c>
      <c r="R40" s="196">
        <v>10.37</v>
      </c>
      <c r="S40" s="196">
        <v>6.7</v>
      </c>
      <c r="T40" s="196">
        <v>0</v>
      </c>
      <c r="U40" s="196">
        <v>294.06</v>
      </c>
      <c r="V40" s="196">
        <v>4.4400000000000004</v>
      </c>
      <c r="W40" s="196">
        <v>8.51</v>
      </c>
      <c r="X40" s="196">
        <v>36.090000000000003</v>
      </c>
      <c r="Y40" s="196">
        <v>0</v>
      </c>
      <c r="Z40">
        <v>0</v>
      </c>
      <c r="AA40" s="196">
        <v>8.58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54.14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68.069999999999993</v>
      </c>
      <c r="AQ40" s="196">
        <v>22.06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159.82</v>
      </c>
      <c r="L41" s="196">
        <v>62.82</v>
      </c>
      <c r="M41" s="196">
        <v>0</v>
      </c>
      <c r="N41" s="196">
        <v>14.45</v>
      </c>
      <c r="O41" s="196">
        <v>23.29</v>
      </c>
      <c r="P41" s="196">
        <v>59.94</v>
      </c>
      <c r="Q41" s="196">
        <v>2.76</v>
      </c>
      <c r="R41" s="196">
        <v>10.37</v>
      </c>
      <c r="S41" s="196">
        <v>6.7</v>
      </c>
      <c r="T41" s="196">
        <v>0</v>
      </c>
      <c r="U41" s="196">
        <v>294.06</v>
      </c>
      <c r="V41" s="196">
        <v>4.4400000000000004</v>
      </c>
      <c r="W41" s="196">
        <v>8.51</v>
      </c>
      <c r="X41" s="196">
        <v>36.090000000000003</v>
      </c>
      <c r="Y41" s="196">
        <v>0</v>
      </c>
      <c r="Z41">
        <v>0</v>
      </c>
      <c r="AA41" s="196">
        <v>8.58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54.14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68.069999999999993</v>
      </c>
      <c r="AQ41" s="196">
        <v>22.06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159.82</v>
      </c>
      <c r="L42" s="196">
        <v>62.82</v>
      </c>
      <c r="M42" s="196">
        <v>0</v>
      </c>
      <c r="N42" s="196">
        <v>14.45</v>
      </c>
      <c r="O42" s="196">
        <v>23.29</v>
      </c>
      <c r="P42" s="196">
        <v>59.94</v>
      </c>
      <c r="Q42" s="196">
        <v>2.67</v>
      </c>
      <c r="R42" s="196">
        <v>10.37</v>
      </c>
      <c r="S42" s="196">
        <v>6.7</v>
      </c>
      <c r="T42" s="196">
        <v>0</v>
      </c>
      <c r="U42" s="196">
        <v>294.06</v>
      </c>
      <c r="V42" s="196">
        <v>4.4400000000000004</v>
      </c>
      <c r="W42" s="196">
        <v>8.51</v>
      </c>
      <c r="X42" s="196">
        <v>36.090000000000003</v>
      </c>
      <c r="Y42" s="196">
        <v>0</v>
      </c>
      <c r="Z42">
        <v>0</v>
      </c>
      <c r="AA42" s="196">
        <v>8.58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68.069999999999993</v>
      </c>
      <c r="AQ42" s="196">
        <v>22.06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159.82</v>
      </c>
      <c r="L43" s="196">
        <v>62.82</v>
      </c>
      <c r="M43" s="196">
        <v>0</v>
      </c>
      <c r="N43" s="196">
        <v>14.45</v>
      </c>
      <c r="O43" s="196">
        <v>23.29</v>
      </c>
      <c r="P43" s="196">
        <v>59.94</v>
      </c>
      <c r="Q43" s="196">
        <v>2.67</v>
      </c>
      <c r="R43" s="196">
        <v>10.37</v>
      </c>
      <c r="S43" s="196">
        <v>6.7</v>
      </c>
      <c r="T43" s="196">
        <v>0</v>
      </c>
      <c r="U43" s="196">
        <v>294.06</v>
      </c>
      <c r="V43" s="196">
        <v>4.4400000000000004</v>
      </c>
      <c r="W43" s="196">
        <v>8.51</v>
      </c>
      <c r="X43" s="196">
        <v>36.090000000000003</v>
      </c>
      <c r="Y43" s="196">
        <v>0</v>
      </c>
      <c r="Z43">
        <v>0</v>
      </c>
      <c r="AA43" s="196">
        <v>8.58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68.069999999999993</v>
      </c>
      <c r="AQ43" s="196">
        <v>22.06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159.82</v>
      </c>
      <c r="L44" s="196">
        <v>62.82</v>
      </c>
      <c r="M44" s="196">
        <v>0</v>
      </c>
      <c r="N44" s="196">
        <v>14.45</v>
      </c>
      <c r="O44" s="196">
        <v>23.29</v>
      </c>
      <c r="P44" s="196">
        <v>59.94</v>
      </c>
      <c r="Q44" s="196">
        <v>2.67</v>
      </c>
      <c r="R44" s="196">
        <v>10.37</v>
      </c>
      <c r="S44" s="196">
        <v>6.7</v>
      </c>
      <c r="T44" s="196">
        <v>0</v>
      </c>
      <c r="U44" s="196">
        <v>294.06</v>
      </c>
      <c r="V44" s="196">
        <v>4.4400000000000004</v>
      </c>
      <c r="W44" s="196">
        <v>8.51</v>
      </c>
      <c r="X44" s="196">
        <v>36.090000000000003</v>
      </c>
      <c r="Y44" s="196">
        <v>0</v>
      </c>
      <c r="Z44">
        <v>0</v>
      </c>
      <c r="AA44" s="196">
        <v>8.58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68.069999999999993</v>
      </c>
      <c r="AQ44" s="196">
        <v>22.06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164.16</v>
      </c>
      <c r="L45" s="196">
        <v>62.82</v>
      </c>
      <c r="M45" s="196">
        <v>0</v>
      </c>
      <c r="N45" s="196">
        <v>14.45</v>
      </c>
      <c r="O45" s="196">
        <v>23.29</v>
      </c>
      <c r="P45" s="196">
        <v>59.94</v>
      </c>
      <c r="Q45" s="196">
        <v>2.67</v>
      </c>
      <c r="R45" s="196">
        <v>10.37</v>
      </c>
      <c r="S45" s="196">
        <v>6.45</v>
      </c>
      <c r="T45" s="196">
        <v>0</v>
      </c>
      <c r="U45" s="196">
        <v>294.06</v>
      </c>
      <c r="V45" s="196">
        <v>4.4400000000000004</v>
      </c>
      <c r="W45" s="196">
        <v>8.51</v>
      </c>
      <c r="X45" s="196">
        <v>36.090000000000003</v>
      </c>
      <c r="Y45" s="196">
        <v>0</v>
      </c>
      <c r="Z45">
        <v>0</v>
      </c>
      <c r="AA45" s="196">
        <v>8.58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68.069999999999993</v>
      </c>
      <c r="AQ45" s="196">
        <v>22.06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164.16</v>
      </c>
      <c r="L46" s="196">
        <v>62.82</v>
      </c>
      <c r="M46" s="196">
        <v>0</v>
      </c>
      <c r="N46" s="196">
        <v>14.45</v>
      </c>
      <c r="O46" s="196">
        <v>23.29</v>
      </c>
      <c r="P46" s="196">
        <v>59.94</v>
      </c>
      <c r="Q46" s="196">
        <v>2.67</v>
      </c>
      <c r="R46" s="196">
        <v>10.37</v>
      </c>
      <c r="S46" s="196">
        <v>6.45</v>
      </c>
      <c r="T46" s="196">
        <v>0</v>
      </c>
      <c r="U46" s="196">
        <v>294.06</v>
      </c>
      <c r="V46" s="196">
        <v>4.4400000000000004</v>
      </c>
      <c r="W46" s="196">
        <v>8.51</v>
      </c>
      <c r="X46" s="196">
        <v>36.090000000000003</v>
      </c>
      <c r="Y46" s="196">
        <v>0</v>
      </c>
      <c r="Z46">
        <v>0</v>
      </c>
      <c r="AA46" s="196">
        <v>8.58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68.069999999999993</v>
      </c>
      <c r="AQ46" s="196">
        <v>22.06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158.1</v>
      </c>
      <c r="L47" s="196">
        <v>62.82</v>
      </c>
      <c r="M47" s="196">
        <v>0</v>
      </c>
      <c r="N47" s="196">
        <v>14.45</v>
      </c>
      <c r="O47" s="196">
        <v>23.29</v>
      </c>
      <c r="P47" s="196">
        <v>59.94</v>
      </c>
      <c r="Q47" s="196">
        <v>2.67</v>
      </c>
      <c r="R47" s="196">
        <v>10.37</v>
      </c>
      <c r="S47" s="196">
        <v>6.45</v>
      </c>
      <c r="T47" s="196">
        <v>0</v>
      </c>
      <c r="U47" s="196">
        <v>294.06</v>
      </c>
      <c r="V47" s="196">
        <v>4.4400000000000004</v>
      </c>
      <c r="W47" s="196">
        <v>8.51</v>
      </c>
      <c r="X47" s="196">
        <v>36.090000000000003</v>
      </c>
      <c r="Y47" s="196">
        <v>0</v>
      </c>
      <c r="Z47">
        <v>0</v>
      </c>
      <c r="AA47" s="196">
        <v>8.58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68.069999999999993</v>
      </c>
      <c r="AQ47" s="196">
        <v>22.06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158.1</v>
      </c>
      <c r="L48" s="196">
        <v>62.82</v>
      </c>
      <c r="M48" s="196">
        <v>0</v>
      </c>
      <c r="N48" s="196">
        <v>14.45</v>
      </c>
      <c r="O48" s="196">
        <v>23.29</v>
      </c>
      <c r="P48" s="196">
        <v>59.94</v>
      </c>
      <c r="Q48" s="196">
        <v>2.67</v>
      </c>
      <c r="R48" s="196">
        <v>10.37</v>
      </c>
      <c r="S48" s="196">
        <v>6.45</v>
      </c>
      <c r="T48" s="196">
        <v>0</v>
      </c>
      <c r="U48" s="196">
        <v>294.06</v>
      </c>
      <c r="V48" s="196">
        <v>4.4400000000000004</v>
      </c>
      <c r="W48" s="196">
        <v>8.51</v>
      </c>
      <c r="X48" s="196">
        <v>36.090000000000003</v>
      </c>
      <c r="Y48" s="196">
        <v>0</v>
      </c>
      <c r="Z48">
        <v>0</v>
      </c>
      <c r="AA48" s="196">
        <v>8.58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68.069999999999993</v>
      </c>
      <c r="AQ48" s="196">
        <v>22.06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158.1</v>
      </c>
      <c r="L49" s="196">
        <v>62.82</v>
      </c>
      <c r="M49" s="196">
        <v>0</v>
      </c>
      <c r="N49" s="196">
        <v>14.45</v>
      </c>
      <c r="O49" s="196">
        <v>23.29</v>
      </c>
      <c r="P49" s="196">
        <v>59.94</v>
      </c>
      <c r="Q49" s="196">
        <v>2.67</v>
      </c>
      <c r="R49" s="196">
        <v>10.37</v>
      </c>
      <c r="S49" s="196">
        <v>6.45</v>
      </c>
      <c r="T49" s="196">
        <v>0</v>
      </c>
      <c r="U49" s="196">
        <v>294.06</v>
      </c>
      <c r="V49" s="196">
        <v>4.4400000000000004</v>
      </c>
      <c r="W49" s="196">
        <v>8.51</v>
      </c>
      <c r="X49" s="196">
        <v>36.090000000000003</v>
      </c>
      <c r="Y49" s="196">
        <v>0</v>
      </c>
      <c r="Z49">
        <v>0</v>
      </c>
      <c r="AA49" s="196">
        <v>8.58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68.069999999999993</v>
      </c>
      <c r="AQ49" s="196">
        <v>22.06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86.68</v>
      </c>
      <c r="L50" s="196">
        <v>62.82</v>
      </c>
      <c r="M50" s="196">
        <v>0</v>
      </c>
      <c r="N50" s="196">
        <v>14.45</v>
      </c>
      <c r="O50" s="196">
        <v>23.29</v>
      </c>
      <c r="P50" s="196">
        <v>59.94</v>
      </c>
      <c r="Q50" s="196">
        <v>2.67</v>
      </c>
      <c r="R50" s="196">
        <v>10.37</v>
      </c>
      <c r="S50" s="196">
        <v>6.45</v>
      </c>
      <c r="T50" s="196">
        <v>0</v>
      </c>
      <c r="U50" s="196">
        <v>294.06</v>
      </c>
      <c r="V50" s="196">
        <v>4.4400000000000004</v>
      </c>
      <c r="W50" s="196">
        <v>8.51</v>
      </c>
      <c r="X50" s="196">
        <v>36.090000000000003</v>
      </c>
      <c r="Y50" s="196">
        <v>0</v>
      </c>
      <c r="Z50">
        <v>0</v>
      </c>
      <c r="AA50" s="196">
        <v>8.58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68.069999999999993</v>
      </c>
      <c r="AQ50" s="196">
        <v>22.06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86.68</v>
      </c>
      <c r="L51" s="196">
        <v>62.82</v>
      </c>
      <c r="M51" s="196">
        <v>0</v>
      </c>
      <c r="N51" s="196">
        <v>14.45</v>
      </c>
      <c r="O51" s="196">
        <v>23.29</v>
      </c>
      <c r="P51" s="196">
        <v>59.94</v>
      </c>
      <c r="Q51" s="196">
        <v>2.67</v>
      </c>
      <c r="R51" s="196">
        <v>10.37</v>
      </c>
      <c r="S51" s="196">
        <v>6.45</v>
      </c>
      <c r="T51" s="196">
        <v>0</v>
      </c>
      <c r="U51" s="196">
        <v>294.06</v>
      </c>
      <c r="V51" s="196">
        <v>4.4400000000000004</v>
      </c>
      <c r="W51" s="196">
        <v>8.51</v>
      </c>
      <c r="X51" s="196">
        <v>36.090000000000003</v>
      </c>
      <c r="Y51" s="196">
        <v>0</v>
      </c>
      <c r="Z51">
        <v>0</v>
      </c>
      <c r="AA51" s="196">
        <v>8.58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46.22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68.069999999999993</v>
      </c>
      <c r="AQ51" s="196">
        <v>22.06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77.05</v>
      </c>
      <c r="L52" s="196">
        <v>62.82</v>
      </c>
      <c r="M52" s="196">
        <v>0</v>
      </c>
      <c r="N52" s="196">
        <v>14.45</v>
      </c>
      <c r="O52" s="196">
        <v>23.29</v>
      </c>
      <c r="P52" s="196">
        <v>59.94</v>
      </c>
      <c r="Q52" s="196">
        <v>2.67</v>
      </c>
      <c r="R52" s="196">
        <v>10.37</v>
      </c>
      <c r="S52" s="196">
        <v>6.45</v>
      </c>
      <c r="T52" s="196">
        <v>0</v>
      </c>
      <c r="U52" s="196">
        <v>294.06</v>
      </c>
      <c r="V52" s="196">
        <v>4.4400000000000004</v>
      </c>
      <c r="W52" s="196">
        <v>8.51</v>
      </c>
      <c r="X52" s="196">
        <v>36.090000000000003</v>
      </c>
      <c r="Y52" s="196">
        <v>0</v>
      </c>
      <c r="Z52">
        <v>0</v>
      </c>
      <c r="AA52" s="196">
        <v>8.58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46.22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68.069999999999993</v>
      </c>
      <c r="AQ52" s="196">
        <v>22.06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77.05</v>
      </c>
      <c r="L53" s="196">
        <v>35.74</v>
      </c>
      <c r="M53" s="196">
        <v>0</v>
      </c>
      <c r="N53" s="196">
        <v>14.45</v>
      </c>
      <c r="O53" s="196">
        <v>23.29</v>
      </c>
      <c r="P53" s="196">
        <v>59.94</v>
      </c>
      <c r="Q53" s="196">
        <v>0.96</v>
      </c>
      <c r="R53" s="196">
        <v>4.82</v>
      </c>
      <c r="S53" s="196">
        <v>6.21</v>
      </c>
      <c r="T53" s="196">
        <v>0</v>
      </c>
      <c r="U53" s="196">
        <v>294.06</v>
      </c>
      <c r="V53" s="196">
        <v>4.4400000000000004</v>
      </c>
      <c r="W53" s="196">
        <v>8.51</v>
      </c>
      <c r="X53" s="196">
        <v>36.090000000000003</v>
      </c>
      <c r="Y53" s="196">
        <v>0</v>
      </c>
      <c r="Z53">
        <v>0</v>
      </c>
      <c r="AA53" s="196">
        <v>8.58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46.22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68.069999999999993</v>
      </c>
      <c r="AQ53" s="196">
        <v>22.06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77.05</v>
      </c>
      <c r="L54" s="196">
        <v>34.67</v>
      </c>
      <c r="M54" s="196">
        <v>0</v>
      </c>
      <c r="N54" s="196">
        <v>14.45</v>
      </c>
      <c r="O54" s="196">
        <v>23.29</v>
      </c>
      <c r="P54" s="196">
        <v>59.94</v>
      </c>
      <c r="Q54" s="196">
        <v>0.96</v>
      </c>
      <c r="R54" s="196">
        <v>4.82</v>
      </c>
      <c r="S54" s="196">
        <v>3.13</v>
      </c>
      <c r="T54" s="196">
        <v>0</v>
      </c>
      <c r="U54" s="196">
        <v>294.06</v>
      </c>
      <c r="V54" s="196">
        <v>4.4400000000000004</v>
      </c>
      <c r="W54" s="196">
        <v>8.51</v>
      </c>
      <c r="X54" s="196">
        <v>36.090000000000003</v>
      </c>
      <c r="Y54" s="196">
        <v>0</v>
      </c>
      <c r="Z54">
        <v>0</v>
      </c>
      <c r="AA54" s="196">
        <v>8.58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46.22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68.069999999999993</v>
      </c>
      <c r="AQ54" s="196">
        <v>22.06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77.05</v>
      </c>
      <c r="L55" s="196">
        <v>34.67</v>
      </c>
      <c r="M55" s="196">
        <v>0</v>
      </c>
      <c r="N55" s="196">
        <v>14.45</v>
      </c>
      <c r="O55" s="196">
        <v>23.29</v>
      </c>
      <c r="P55" s="196">
        <v>59.94</v>
      </c>
      <c r="Q55" s="196">
        <v>0.96</v>
      </c>
      <c r="R55" s="196">
        <v>4.82</v>
      </c>
      <c r="S55" s="196">
        <v>2.89</v>
      </c>
      <c r="T55" s="196">
        <v>0</v>
      </c>
      <c r="U55" s="196">
        <v>296.45999999999998</v>
      </c>
      <c r="V55" s="196">
        <v>4.4400000000000004</v>
      </c>
      <c r="W55" s="196">
        <v>8.51</v>
      </c>
      <c r="X55" s="196">
        <v>36.090000000000003</v>
      </c>
      <c r="Y55" s="196">
        <v>0</v>
      </c>
      <c r="Z55">
        <v>0</v>
      </c>
      <c r="AA55" s="196">
        <v>8.82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46.22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68.069999999999993</v>
      </c>
      <c r="AQ55" s="196">
        <v>11.56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77.05</v>
      </c>
      <c r="L56" s="196">
        <v>34.67</v>
      </c>
      <c r="M56" s="196">
        <v>0</v>
      </c>
      <c r="N56" s="196">
        <v>14.45</v>
      </c>
      <c r="O56" s="196">
        <v>23.29</v>
      </c>
      <c r="P56" s="196">
        <v>59.94</v>
      </c>
      <c r="Q56" s="196">
        <v>0.96</v>
      </c>
      <c r="R56" s="196">
        <v>4.82</v>
      </c>
      <c r="S56" s="196">
        <v>2.89</v>
      </c>
      <c r="T56" s="196">
        <v>0</v>
      </c>
      <c r="U56" s="196">
        <v>296.68</v>
      </c>
      <c r="V56" s="196">
        <v>4.4400000000000004</v>
      </c>
      <c r="W56" s="196">
        <v>8.51</v>
      </c>
      <c r="X56" s="196">
        <v>36.090000000000003</v>
      </c>
      <c r="Y56" s="196">
        <v>0</v>
      </c>
      <c r="Z56">
        <v>0</v>
      </c>
      <c r="AA56" s="196">
        <v>8.82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46.22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68.069999999999993</v>
      </c>
      <c r="AQ56" s="196">
        <v>11.56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77.05</v>
      </c>
      <c r="L57" s="196">
        <v>34.67</v>
      </c>
      <c r="M57" s="196">
        <v>0</v>
      </c>
      <c r="N57" s="196">
        <v>14.45</v>
      </c>
      <c r="O57" s="196">
        <v>23.29</v>
      </c>
      <c r="P57" s="196">
        <v>59.94</v>
      </c>
      <c r="Q57" s="196">
        <v>0.96</v>
      </c>
      <c r="R57" s="196">
        <v>4.82</v>
      </c>
      <c r="S57" s="196">
        <v>2.89</v>
      </c>
      <c r="T57" s="196">
        <v>0</v>
      </c>
      <c r="U57" s="196">
        <v>296.68</v>
      </c>
      <c r="V57" s="196">
        <v>4.4400000000000004</v>
      </c>
      <c r="W57" s="196">
        <v>8.51</v>
      </c>
      <c r="X57" s="196">
        <v>36.090000000000003</v>
      </c>
      <c r="Y57" s="196">
        <v>0</v>
      </c>
      <c r="Z57">
        <v>0</v>
      </c>
      <c r="AA57" s="196">
        <v>8.82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46.22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68.069999999999993</v>
      </c>
      <c r="AQ57" s="196">
        <v>11.56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77.05</v>
      </c>
      <c r="L58" s="196">
        <v>34.67</v>
      </c>
      <c r="M58" s="196">
        <v>0</v>
      </c>
      <c r="N58" s="196">
        <v>14.45</v>
      </c>
      <c r="O58" s="196">
        <v>23.29</v>
      </c>
      <c r="P58" s="196">
        <v>59.94</v>
      </c>
      <c r="Q58" s="196">
        <v>0.96</v>
      </c>
      <c r="R58" s="196">
        <v>4.82</v>
      </c>
      <c r="S58" s="196">
        <v>2.89</v>
      </c>
      <c r="T58" s="196">
        <v>0</v>
      </c>
      <c r="U58" s="196">
        <v>296.68</v>
      </c>
      <c r="V58" s="196">
        <v>4.4400000000000004</v>
      </c>
      <c r="W58" s="196">
        <v>8.51</v>
      </c>
      <c r="X58" s="196">
        <v>36.090000000000003</v>
      </c>
      <c r="Y58" s="196">
        <v>0</v>
      </c>
      <c r="Z58">
        <v>0</v>
      </c>
      <c r="AA58" s="196">
        <v>8.82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46.22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68.069999999999993</v>
      </c>
      <c r="AQ58" s="196">
        <v>11.56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77.05</v>
      </c>
      <c r="L59" s="196">
        <v>34.67</v>
      </c>
      <c r="M59" s="196">
        <v>0</v>
      </c>
      <c r="N59" s="196">
        <v>14.45</v>
      </c>
      <c r="O59" s="196">
        <v>23.29</v>
      </c>
      <c r="P59" s="196">
        <v>59.94</v>
      </c>
      <c r="Q59" s="196">
        <v>0.96</v>
      </c>
      <c r="R59" s="196">
        <v>4.82</v>
      </c>
      <c r="S59" s="196">
        <v>2.89</v>
      </c>
      <c r="T59" s="196">
        <v>0</v>
      </c>
      <c r="U59" s="196">
        <v>296.68</v>
      </c>
      <c r="V59" s="196">
        <v>4.4400000000000004</v>
      </c>
      <c r="W59" s="196">
        <v>8.51</v>
      </c>
      <c r="X59" s="196">
        <v>36.090000000000003</v>
      </c>
      <c r="Y59" s="196">
        <v>0</v>
      </c>
      <c r="Z59">
        <v>0</v>
      </c>
      <c r="AA59" s="196">
        <v>8.82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47.56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68.069999999999993</v>
      </c>
      <c r="AQ59" s="196">
        <v>11.56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77.05</v>
      </c>
      <c r="L60" s="196">
        <v>34.67</v>
      </c>
      <c r="M60" s="196">
        <v>0</v>
      </c>
      <c r="N60" s="196">
        <v>14.45</v>
      </c>
      <c r="O60" s="196">
        <v>28.47</v>
      </c>
      <c r="P60" s="196">
        <v>59.94</v>
      </c>
      <c r="Q60" s="196">
        <v>0.96</v>
      </c>
      <c r="R60" s="196">
        <v>4.82</v>
      </c>
      <c r="S60" s="196">
        <v>2.89</v>
      </c>
      <c r="T60" s="196">
        <v>0</v>
      </c>
      <c r="U60" s="196">
        <v>296.68</v>
      </c>
      <c r="V60" s="196">
        <v>4.4400000000000004</v>
      </c>
      <c r="W60" s="196">
        <v>8.51</v>
      </c>
      <c r="X60" s="196">
        <v>36.090000000000003</v>
      </c>
      <c r="Y60" s="196">
        <v>0</v>
      </c>
      <c r="Z60">
        <v>0</v>
      </c>
      <c r="AA60" s="196">
        <v>8.82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47.56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68.069999999999993</v>
      </c>
      <c r="AQ60" s="196">
        <v>11.56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77.05</v>
      </c>
      <c r="L61" s="196">
        <v>34.67</v>
      </c>
      <c r="M61" s="196">
        <v>0</v>
      </c>
      <c r="N61" s="196">
        <v>14.45</v>
      </c>
      <c r="O61" s="196">
        <v>34.39</v>
      </c>
      <c r="P61" s="196">
        <v>59.94</v>
      </c>
      <c r="Q61" s="196">
        <v>0.96</v>
      </c>
      <c r="R61" s="196">
        <v>4.82</v>
      </c>
      <c r="S61" s="196">
        <v>2.89</v>
      </c>
      <c r="T61" s="196">
        <v>0</v>
      </c>
      <c r="U61" s="196">
        <v>296.68</v>
      </c>
      <c r="V61" s="196">
        <v>4.4400000000000004</v>
      </c>
      <c r="W61" s="196">
        <v>8.51</v>
      </c>
      <c r="X61" s="196">
        <v>36.090000000000003</v>
      </c>
      <c r="Y61" s="196">
        <v>0</v>
      </c>
      <c r="Z61">
        <v>0</v>
      </c>
      <c r="AA61" s="196">
        <v>8.82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47.56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68.069999999999993</v>
      </c>
      <c r="AQ61" s="196">
        <v>11.56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77.05</v>
      </c>
      <c r="L62" s="196">
        <v>34.67</v>
      </c>
      <c r="M62" s="196">
        <v>0</v>
      </c>
      <c r="N62" s="196">
        <v>14.45</v>
      </c>
      <c r="O62" s="196">
        <v>38.36</v>
      </c>
      <c r="P62" s="196">
        <v>59.94</v>
      </c>
      <c r="Q62" s="196">
        <v>0.96</v>
      </c>
      <c r="R62" s="196">
        <v>4.82</v>
      </c>
      <c r="S62" s="196">
        <v>2.89</v>
      </c>
      <c r="T62" s="196">
        <v>0</v>
      </c>
      <c r="U62" s="196">
        <v>296.68</v>
      </c>
      <c r="V62" s="196">
        <v>4.4400000000000004</v>
      </c>
      <c r="W62" s="196">
        <v>8.51</v>
      </c>
      <c r="X62" s="196">
        <v>36.090000000000003</v>
      </c>
      <c r="Y62" s="196">
        <v>0</v>
      </c>
      <c r="Z62">
        <v>0</v>
      </c>
      <c r="AA62" s="196">
        <v>8.82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47.56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68.069999999999993</v>
      </c>
      <c r="AQ62" s="196">
        <v>11.56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77.05</v>
      </c>
      <c r="L63" s="196">
        <v>34.67</v>
      </c>
      <c r="M63" s="196">
        <v>0</v>
      </c>
      <c r="N63" s="196">
        <v>14.45</v>
      </c>
      <c r="O63" s="196">
        <v>40.950000000000003</v>
      </c>
      <c r="P63" s="196">
        <v>59.94</v>
      </c>
      <c r="Q63" s="196">
        <v>0.96</v>
      </c>
      <c r="R63" s="196">
        <v>4.82</v>
      </c>
      <c r="S63" s="196">
        <v>2.89</v>
      </c>
      <c r="T63" s="196">
        <v>0</v>
      </c>
      <c r="U63" s="196">
        <v>296.68</v>
      </c>
      <c r="V63" s="196">
        <v>4.4400000000000004</v>
      </c>
      <c r="W63" s="196">
        <v>8.51</v>
      </c>
      <c r="X63" s="196">
        <v>36.090000000000003</v>
      </c>
      <c r="Y63" s="196">
        <v>0</v>
      </c>
      <c r="Z63">
        <v>0</v>
      </c>
      <c r="AA63" s="196">
        <v>8.58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47.56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68.069999999999993</v>
      </c>
      <c r="AQ63" s="196">
        <v>11.56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77.05</v>
      </c>
      <c r="L64" s="196">
        <v>34.67</v>
      </c>
      <c r="M64" s="196">
        <v>0</v>
      </c>
      <c r="N64" s="196">
        <v>14.45</v>
      </c>
      <c r="O64" s="196">
        <v>43.54</v>
      </c>
      <c r="P64" s="196">
        <v>59.94</v>
      </c>
      <c r="Q64" s="196">
        <v>0.96</v>
      </c>
      <c r="R64" s="196">
        <v>4.82</v>
      </c>
      <c r="S64" s="196">
        <v>2.89</v>
      </c>
      <c r="T64" s="196">
        <v>0</v>
      </c>
      <c r="U64" s="196">
        <v>296.68</v>
      </c>
      <c r="V64" s="196">
        <v>4.4400000000000004</v>
      </c>
      <c r="W64" s="196">
        <v>8.51</v>
      </c>
      <c r="X64" s="196">
        <v>36.090000000000003</v>
      </c>
      <c r="Y64" s="196">
        <v>0</v>
      </c>
      <c r="Z64">
        <v>0</v>
      </c>
      <c r="AA64" s="196">
        <v>8.58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47.56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68.069999999999993</v>
      </c>
      <c r="AQ64" s="196">
        <v>11.56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77.05</v>
      </c>
      <c r="L65" s="196">
        <v>34.67</v>
      </c>
      <c r="M65" s="196">
        <v>0</v>
      </c>
      <c r="N65" s="196">
        <v>14.45</v>
      </c>
      <c r="O65" s="196">
        <v>46.13</v>
      </c>
      <c r="P65" s="196">
        <v>59.94</v>
      </c>
      <c r="Q65" s="196">
        <v>0.96</v>
      </c>
      <c r="R65" s="196">
        <v>4.82</v>
      </c>
      <c r="S65" s="196">
        <v>2.89</v>
      </c>
      <c r="T65" s="196">
        <v>0</v>
      </c>
      <c r="U65" s="196">
        <v>296.68</v>
      </c>
      <c r="V65" s="196">
        <v>4.4400000000000004</v>
      </c>
      <c r="W65" s="196">
        <v>8.51</v>
      </c>
      <c r="X65" s="196">
        <v>36.090000000000003</v>
      </c>
      <c r="Y65" s="196">
        <v>0</v>
      </c>
      <c r="Z65">
        <v>0</v>
      </c>
      <c r="AA65" s="196">
        <v>8.58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47.56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68.069999999999993</v>
      </c>
      <c r="AQ65" s="196">
        <v>11.56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75.08</v>
      </c>
      <c r="L66" s="196">
        <v>34.67</v>
      </c>
      <c r="M66" s="196">
        <v>0</v>
      </c>
      <c r="N66" s="196">
        <v>14.45</v>
      </c>
      <c r="O66" s="196">
        <v>48.26</v>
      </c>
      <c r="P66" s="196">
        <v>59.94</v>
      </c>
      <c r="Q66" s="196">
        <v>0.96</v>
      </c>
      <c r="R66" s="196">
        <v>4.82</v>
      </c>
      <c r="S66" s="196">
        <v>2.89</v>
      </c>
      <c r="T66" s="196">
        <v>0</v>
      </c>
      <c r="U66" s="196">
        <v>296.68</v>
      </c>
      <c r="V66" s="196">
        <v>4.4400000000000004</v>
      </c>
      <c r="W66" s="196">
        <v>8.51</v>
      </c>
      <c r="X66" s="196">
        <v>36.090000000000003</v>
      </c>
      <c r="Y66" s="196">
        <v>0</v>
      </c>
      <c r="Z66">
        <v>0</v>
      </c>
      <c r="AA66" s="196">
        <v>8.58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46.22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68.069999999999993</v>
      </c>
      <c r="AQ66" s="196">
        <v>11.56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157.69</v>
      </c>
      <c r="L67" s="196">
        <v>62.82</v>
      </c>
      <c r="M67" s="196">
        <v>0</v>
      </c>
      <c r="N67" s="196">
        <v>14.45</v>
      </c>
      <c r="O67" s="196">
        <v>48.52</v>
      </c>
      <c r="P67" s="196">
        <v>59.94</v>
      </c>
      <c r="Q67" s="196">
        <v>2.67</v>
      </c>
      <c r="R67" s="196">
        <v>10.37</v>
      </c>
      <c r="S67" s="196">
        <v>6.45</v>
      </c>
      <c r="T67" s="196">
        <v>0</v>
      </c>
      <c r="U67" s="196">
        <v>296.68</v>
      </c>
      <c r="V67" s="196">
        <v>4.4400000000000004</v>
      </c>
      <c r="W67" s="196">
        <v>8.51</v>
      </c>
      <c r="X67" s="196">
        <v>36.090000000000003</v>
      </c>
      <c r="Y67" s="196">
        <v>0</v>
      </c>
      <c r="Z67">
        <v>0</v>
      </c>
      <c r="AA67" s="196">
        <v>8.58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68.069999999999993</v>
      </c>
      <c r="AQ67" s="196">
        <v>22.06</v>
      </c>
      <c r="AR67" s="196">
        <v>22.61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158.1</v>
      </c>
      <c r="L68" s="196">
        <v>62.82</v>
      </c>
      <c r="M68" s="196">
        <v>0</v>
      </c>
      <c r="N68" s="196">
        <v>14.45</v>
      </c>
      <c r="O68" s="196">
        <v>48.52</v>
      </c>
      <c r="P68" s="196">
        <v>59.94</v>
      </c>
      <c r="Q68" s="196">
        <v>2.67</v>
      </c>
      <c r="R68" s="196">
        <v>10.37</v>
      </c>
      <c r="S68" s="196">
        <v>6.45</v>
      </c>
      <c r="T68" s="196">
        <v>0</v>
      </c>
      <c r="U68" s="196">
        <v>296.68</v>
      </c>
      <c r="V68" s="196">
        <v>4.4400000000000004</v>
      </c>
      <c r="W68" s="196">
        <v>8.51</v>
      </c>
      <c r="X68" s="196">
        <v>36.090000000000003</v>
      </c>
      <c r="Y68" s="196">
        <v>0</v>
      </c>
      <c r="Z68">
        <v>0</v>
      </c>
      <c r="AA68" s="196">
        <v>8.58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68.069999999999993</v>
      </c>
      <c r="AQ68" s="196">
        <v>22.06</v>
      </c>
      <c r="AR68" s="196">
        <v>13.49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158.1</v>
      </c>
      <c r="L69" s="196">
        <v>62.82</v>
      </c>
      <c r="M69" s="196">
        <v>0</v>
      </c>
      <c r="N69" s="196">
        <v>14.45</v>
      </c>
      <c r="O69" s="196">
        <v>48.52</v>
      </c>
      <c r="P69" s="196">
        <v>59.94</v>
      </c>
      <c r="Q69" s="196">
        <v>2.67</v>
      </c>
      <c r="R69" s="196">
        <v>10.37</v>
      </c>
      <c r="S69" s="196">
        <v>6.45</v>
      </c>
      <c r="T69" s="196">
        <v>0</v>
      </c>
      <c r="U69" s="196">
        <v>296.68</v>
      </c>
      <c r="V69" s="196">
        <v>4.4400000000000004</v>
      </c>
      <c r="W69" s="196">
        <v>8.51</v>
      </c>
      <c r="X69" s="196">
        <v>36.090000000000003</v>
      </c>
      <c r="Y69" s="196">
        <v>0</v>
      </c>
      <c r="Z69">
        <v>0</v>
      </c>
      <c r="AA69" s="196">
        <v>8.58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54.14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68.069999999999993</v>
      </c>
      <c r="AQ69" s="196">
        <v>22.06</v>
      </c>
      <c r="AR69" s="196">
        <v>4.34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158.1</v>
      </c>
      <c r="L70" s="196">
        <v>62.82</v>
      </c>
      <c r="M70" s="196">
        <v>0</v>
      </c>
      <c r="N70" s="196">
        <v>14.45</v>
      </c>
      <c r="O70" s="196">
        <v>48.52</v>
      </c>
      <c r="P70" s="196">
        <v>59.94</v>
      </c>
      <c r="Q70" s="196">
        <v>2.67</v>
      </c>
      <c r="R70" s="196">
        <v>10.37</v>
      </c>
      <c r="S70" s="196">
        <v>6.45</v>
      </c>
      <c r="T70" s="196">
        <v>0</v>
      </c>
      <c r="U70" s="196">
        <v>296.68</v>
      </c>
      <c r="V70" s="196">
        <v>4.4400000000000004</v>
      </c>
      <c r="W70" s="196">
        <v>8.51</v>
      </c>
      <c r="X70" s="196">
        <v>36.090000000000003</v>
      </c>
      <c r="Y70" s="196">
        <v>0</v>
      </c>
      <c r="Z70">
        <v>0</v>
      </c>
      <c r="AA70" s="196">
        <v>8.58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54.14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68.069999999999993</v>
      </c>
      <c r="AQ70" s="196">
        <v>22.06</v>
      </c>
      <c r="AR70" s="196">
        <v>0.72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158.1</v>
      </c>
      <c r="L71" s="196">
        <v>62.82</v>
      </c>
      <c r="M71" s="196">
        <v>0</v>
      </c>
      <c r="N71" s="196">
        <v>14.45</v>
      </c>
      <c r="O71" s="196">
        <v>48.52</v>
      </c>
      <c r="P71" s="196">
        <v>59.94</v>
      </c>
      <c r="Q71" s="196">
        <v>2.67</v>
      </c>
      <c r="R71" s="196">
        <v>10.37</v>
      </c>
      <c r="S71" s="196">
        <v>6.45</v>
      </c>
      <c r="T71" s="196">
        <v>0</v>
      </c>
      <c r="U71" s="196">
        <v>296.68</v>
      </c>
      <c r="V71" s="196">
        <v>4.4400000000000004</v>
      </c>
      <c r="W71" s="196">
        <v>8.51</v>
      </c>
      <c r="X71" s="196">
        <v>36.090000000000003</v>
      </c>
      <c r="Y71" s="196">
        <v>0</v>
      </c>
      <c r="Z71">
        <v>0</v>
      </c>
      <c r="AA71" s="196">
        <v>8.58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0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68.069999999999993</v>
      </c>
      <c r="AQ71" s="196">
        <v>22.06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158.1</v>
      </c>
      <c r="L72" s="196">
        <v>62.82</v>
      </c>
      <c r="M72" s="196">
        <v>0</v>
      </c>
      <c r="N72" s="196">
        <v>14.45</v>
      </c>
      <c r="O72" s="196">
        <v>48.52</v>
      </c>
      <c r="P72" s="196">
        <v>59.94</v>
      </c>
      <c r="Q72" s="196">
        <v>2.67</v>
      </c>
      <c r="R72" s="196">
        <v>10.37</v>
      </c>
      <c r="S72" s="196">
        <v>6.45</v>
      </c>
      <c r="T72" s="196">
        <v>0</v>
      </c>
      <c r="U72" s="196">
        <v>296.68</v>
      </c>
      <c r="V72" s="196">
        <v>4.4400000000000004</v>
      </c>
      <c r="W72" s="196">
        <v>8.51</v>
      </c>
      <c r="X72" s="196">
        <v>36.090000000000003</v>
      </c>
      <c r="Y72" s="196">
        <v>0</v>
      </c>
      <c r="Z72">
        <v>0</v>
      </c>
      <c r="AA72" s="196">
        <v>8.58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0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68.069999999999993</v>
      </c>
      <c r="AQ72" s="196">
        <v>22.06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158.1</v>
      </c>
      <c r="L73" s="196">
        <v>62.82</v>
      </c>
      <c r="M73" s="196">
        <v>0</v>
      </c>
      <c r="N73" s="196">
        <v>14.45</v>
      </c>
      <c r="O73" s="196">
        <v>48.52</v>
      </c>
      <c r="P73" s="196">
        <v>59.94</v>
      </c>
      <c r="Q73" s="196">
        <v>2.67</v>
      </c>
      <c r="R73" s="196">
        <v>10.37</v>
      </c>
      <c r="S73" s="196">
        <v>6.45</v>
      </c>
      <c r="T73" s="196">
        <v>0</v>
      </c>
      <c r="U73" s="196">
        <v>297.19</v>
      </c>
      <c r="V73" s="196">
        <v>4.4400000000000004</v>
      </c>
      <c r="W73" s="196">
        <v>8.51</v>
      </c>
      <c r="X73" s="196">
        <v>36.090000000000003</v>
      </c>
      <c r="Y73" s="196">
        <v>0</v>
      </c>
      <c r="Z73">
        <v>0</v>
      </c>
      <c r="AA73" s="196">
        <v>8.58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0</v>
      </c>
      <c r="AJ73" s="196">
        <v>6.3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68.069999999999993</v>
      </c>
      <c r="AQ73" s="196">
        <v>22.06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158.1</v>
      </c>
      <c r="L74" s="196">
        <v>62.82</v>
      </c>
      <c r="M74" s="196">
        <v>0</v>
      </c>
      <c r="N74" s="196">
        <v>14.45</v>
      </c>
      <c r="O74" s="196">
        <v>48.52</v>
      </c>
      <c r="P74" s="196">
        <v>59.94</v>
      </c>
      <c r="Q74" s="196">
        <v>2.67</v>
      </c>
      <c r="R74" s="196">
        <v>10.37</v>
      </c>
      <c r="S74" s="196">
        <v>6.45</v>
      </c>
      <c r="T74" s="196">
        <v>0</v>
      </c>
      <c r="U74" s="196">
        <v>297.19</v>
      </c>
      <c r="V74" s="196">
        <v>4.4400000000000004</v>
      </c>
      <c r="W74" s="196">
        <v>8.51</v>
      </c>
      <c r="X74" s="196">
        <v>36.090000000000003</v>
      </c>
      <c r="Y74" s="196">
        <v>0</v>
      </c>
      <c r="Z74">
        <v>0</v>
      </c>
      <c r="AA74" s="196">
        <v>8.58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23.4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68.069999999999993</v>
      </c>
      <c r="AQ74" s="196">
        <v>22.06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158.1</v>
      </c>
      <c r="L75" s="196">
        <v>62.82</v>
      </c>
      <c r="M75" s="196">
        <v>0</v>
      </c>
      <c r="N75" s="196">
        <v>14.45</v>
      </c>
      <c r="O75" s="196">
        <v>48.52</v>
      </c>
      <c r="P75" s="196">
        <v>59.94</v>
      </c>
      <c r="Q75" s="196">
        <v>2.67</v>
      </c>
      <c r="R75" s="196">
        <v>10.37</v>
      </c>
      <c r="S75" s="196">
        <v>6.45</v>
      </c>
      <c r="T75" s="196">
        <v>0</v>
      </c>
      <c r="U75" s="196">
        <v>297.19</v>
      </c>
      <c r="V75" s="196">
        <v>4.4400000000000004</v>
      </c>
      <c r="W75" s="196">
        <v>8.51</v>
      </c>
      <c r="X75" s="196">
        <v>36.090000000000003</v>
      </c>
      <c r="Y75" s="196">
        <v>0</v>
      </c>
      <c r="Z75">
        <v>0</v>
      </c>
      <c r="AA75" s="196">
        <v>8.82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54.14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68.069999999999993</v>
      </c>
      <c r="AQ75" s="196">
        <v>22.06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158.1</v>
      </c>
      <c r="L76" s="196">
        <v>62.82</v>
      </c>
      <c r="M76" s="196">
        <v>0</v>
      </c>
      <c r="N76" s="196">
        <v>14.45</v>
      </c>
      <c r="O76" s="196">
        <v>48.52</v>
      </c>
      <c r="P76" s="196">
        <v>59.94</v>
      </c>
      <c r="Q76" s="196">
        <v>2.67</v>
      </c>
      <c r="R76" s="196">
        <v>10.37</v>
      </c>
      <c r="S76" s="196">
        <v>6.45</v>
      </c>
      <c r="T76" s="196">
        <v>0</v>
      </c>
      <c r="U76" s="196">
        <v>297.19</v>
      </c>
      <c r="V76" s="196">
        <v>4.4400000000000004</v>
      </c>
      <c r="W76" s="196">
        <v>8.51</v>
      </c>
      <c r="X76" s="196">
        <v>36.090000000000003</v>
      </c>
      <c r="Y76" s="196">
        <v>0</v>
      </c>
      <c r="Z76">
        <v>0</v>
      </c>
      <c r="AA76" s="196">
        <v>8.82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54.14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68.069999999999993</v>
      </c>
      <c r="AQ76" s="196">
        <v>22.06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158.1</v>
      </c>
      <c r="L77" s="196">
        <v>62.82</v>
      </c>
      <c r="M77" s="196">
        <v>0</v>
      </c>
      <c r="N77" s="196">
        <v>14.45</v>
      </c>
      <c r="O77" s="196">
        <v>48.52</v>
      </c>
      <c r="P77" s="196">
        <v>59.94</v>
      </c>
      <c r="Q77" s="196">
        <v>2.67</v>
      </c>
      <c r="R77" s="196">
        <v>10.37</v>
      </c>
      <c r="S77" s="196">
        <v>6.45</v>
      </c>
      <c r="T77" s="196">
        <v>0</v>
      </c>
      <c r="U77" s="196">
        <v>297.19</v>
      </c>
      <c r="V77" s="196">
        <v>4.4400000000000004</v>
      </c>
      <c r="W77" s="196">
        <v>8.51</v>
      </c>
      <c r="X77" s="196">
        <v>36.090000000000003</v>
      </c>
      <c r="Y77" s="196">
        <v>0</v>
      </c>
      <c r="Z77">
        <v>0</v>
      </c>
      <c r="AA77" s="196">
        <v>8.82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54.14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68.069999999999993</v>
      </c>
      <c r="AQ77" s="196">
        <v>22.06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158.1</v>
      </c>
      <c r="L78" s="196">
        <v>62.82</v>
      </c>
      <c r="M78" s="196">
        <v>0</v>
      </c>
      <c r="N78" s="196">
        <v>14.45</v>
      </c>
      <c r="O78" s="196">
        <v>48.52</v>
      </c>
      <c r="P78" s="196">
        <v>59.94</v>
      </c>
      <c r="Q78" s="196">
        <v>2.67</v>
      </c>
      <c r="R78" s="196">
        <v>10.37</v>
      </c>
      <c r="S78" s="196">
        <v>6.45</v>
      </c>
      <c r="T78" s="196">
        <v>0</v>
      </c>
      <c r="U78" s="196">
        <v>297.19</v>
      </c>
      <c r="V78" s="196">
        <v>4.4400000000000004</v>
      </c>
      <c r="W78" s="196">
        <v>8.51</v>
      </c>
      <c r="X78" s="196">
        <v>36.090000000000003</v>
      </c>
      <c r="Y78" s="196">
        <v>0</v>
      </c>
      <c r="Z78">
        <v>0</v>
      </c>
      <c r="AA78" s="196">
        <v>8.82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54.14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68.069999999999993</v>
      </c>
      <c r="AQ78" s="196">
        <v>22.06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158.1</v>
      </c>
      <c r="L79" s="196">
        <v>62.82</v>
      </c>
      <c r="M79" s="196">
        <v>0</v>
      </c>
      <c r="N79" s="196">
        <v>14.45</v>
      </c>
      <c r="O79" s="196">
        <v>48.52</v>
      </c>
      <c r="P79" s="196">
        <v>59.94</v>
      </c>
      <c r="Q79" s="196">
        <v>2.67</v>
      </c>
      <c r="R79" s="196">
        <v>10.37</v>
      </c>
      <c r="S79" s="196">
        <v>6.45</v>
      </c>
      <c r="T79" s="196">
        <v>0</v>
      </c>
      <c r="U79" s="196">
        <v>297.19</v>
      </c>
      <c r="V79" s="196">
        <v>4.4400000000000004</v>
      </c>
      <c r="W79" s="196">
        <v>8.51</v>
      </c>
      <c r="X79" s="196">
        <v>36.090000000000003</v>
      </c>
      <c r="Y79" s="196">
        <v>0</v>
      </c>
      <c r="Z79">
        <v>0</v>
      </c>
      <c r="AA79" s="196">
        <v>8.82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54.14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68.069999999999993</v>
      </c>
      <c r="AQ79" s="196">
        <v>22.06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158.1</v>
      </c>
      <c r="L80" s="196">
        <v>62.82</v>
      </c>
      <c r="M80" s="196">
        <v>0</v>
      </c>
      <c r="N80" s="196">
        <v>14.45</v>
      </c>
      <c r="O80" s="196">
        <v>48.52</v>
      </c>
      <c r="P80" s="196">
        <v>59.94</v>
      </c>
      <c r="Q80" s="196">
        <v>2.67</v>
      </c>
      <c r="R80" s="196">
        <v>10.37</v>
      </c>
      <c r="S80" s="196">
        <v>6.45</v>
      </c>
      <c r="T80" s="196">
        <v>0</v>
      </c>
      <c r="U80" s="196">
        <v>297.19</v>
      </c>
      <c r="V80" s="196">
        <v>4.4400000000000004</v>
      </c>
      <c r="W80" s="196">
        <v>8.51</v>
      </c>
      <c r="X80" s="196">
        <v>36.090000000000003</v>
      </c>
      <c r="Y80" s="196">
        <v>0</v>
      </c>
      <c r="Z80">
        <v>0</v>
      </c>
      <c r="AA80" s="196">
        <v>8.82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54.14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68.069999999999993</v>
      </c>
      <c r="AQ80" s="196">
        <v>22.06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158.1</v>
      </c>
      <c r="L81" s="196">
        <v>62.82</v>
      </c>
      <c r="M81" s="196">
        <v>0</v>
      </c>
      <c r="N81" s="196">
        <v>14.45</v>
      </c>
      <c r="O81" s="196">
        <v>48.52</v>
      </c>
      <c r="P81" s="196">
        <v>59.94</v>
      </c>
      <c r="Q81" s="196">
        <v>2.67</v>
      </c>
      <c r="R81" s="196">
        <v>10.37</v>
      </c>
      <c r="S81" s="196">
        <v>6.45</v>
      </c>
      <c r="T81" s="196">
        <v>0</v>
      </c>
      <c r="U81" s="196">
        <v>297.19</v>
      </c>
      <c r="V81" s="196">
        <v>4.4400000000000004</v>
      </c>
      <c r="W81" s="196">
        <v>8.51</v>
      </c>
      <c r="X81" s="196">
        <v>36.090000000000003</v>
      </c>
      <c r="Y81" s="196">
        <v>0</v>
      </c>
      <c r="Z81">
        <v>0</v>
      </c>
      <c r="AA81" s="196">
        <v>8.82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54.14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68.069999999999993</v>
      </c>
      <c r="AQ81" s="196">
        <v>22.06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158.1</v>
      </c>
      <c r="L82" s="196">
        <v>62.82</v>
      </c>
      <c r="M82" s="196">
        <v>0</v>
      </c>
      <c r="N82" s="196">
        <v>14.45</v>
      </c>
      <c r="O82" s="196">
        <v>48.52</v>
      </c>
      <c r="P82" s="196">
        <v>59.94</v>
      </c>
      <c r="Q82" s="196">
        <v>2.67</v>
      </c>
      <c r="R82" s="196">
        <v>10.37</v>
      </c>
      <c r="S82" s="196">
        <v>6.45</v>
      </c>
      <c r="T82" s="196">
        <v>0</v>
      </c>
      <c r="U82" s="196">
        <v>297.19</v>
      </c>
      <c r="V82" s="196">
        <v>4.4400000000000004</v>
      </c>
      <c r="W82" s="196">
        <v>8.51</v>
      </c>
      <c r="X82" s="196">
        <v>36.090000000000003</v>
      </c>
      <c r="Y82" s="196">
        <v>0</v>
      </c>
      <c r="Z82">
        <v>0</v>
      </c>
      <c r="AA82" s="196">
        <v>8.82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54.14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68.069999999999993</v>
      </c>
      <c r="AQ82" s="196">
        <v>22.06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158.1</v>
      </c>
      <c r="L83" s="196">
        <v>59.49</v>
      </c>
      <c r="M83" s="196">
        <v>0</v>
      </c>
      <c r="N83" s="196">
        <v>14.45</v>
      </c>
      <c r="O83" s="196">
        <v>48.52</v>
      </c>
      <c r="P83" s="196">
        <v>59.94</v>
      </c>
      <c r="Q83" s="196">
        <v>2.67</v>
      </c>
      <c r="R83" s="196">
        <v>10.37</v>
      </c>
      <c r="S83" s="196">
        <v>6.45</v>
      </c>
      <c r="T83" s="196">
        <v>0</v>
      </c>
      <c r="U83" s="196">
        <v>297.19</v>
      </c>
      <c r="V83" s="196">
        <v>4.4400000000000004</v>
      </c>
      <c r="W83" s="196">
        <v>8.51</v>
      </c>
      <c r="X83" s="196">
        <v>36.090000000000003</v>
      </c>
      <c r="Y83" s="196">
        <v>0</v>
      </c>
      <c r="Z83">
        <v>0</v>
      </c>
      <c r="AA83" s="196">
        <v>8.82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68.069999999999993</v>
      </c>
      <c r="AQ83" s="196">
        <v>22.06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158.1</v>
      </c>
      <c r="L84" s="196">
        <v>56.16</v>
      </c>
      <c r="M84" s="196">
        <v>0</v>
      </c>
      <c r="N84" s="196">
        <v>14.45</v>
      </c>
      <c r="O84" s="196">
        <v>48.52</v>
      </c>
      <c r="P84" s="196">
        <v>59.94</v>
      </c>
      <c r="Q84" s="196">
        <v>2.67</v>
      </c>
      <c r="R84" s="196">
        <v>10.37</v>
      </c>
      <c r="S84" s="196">
        <v>6.45</v>
      </c>
      <c r="T84" s="196">
        <v>0</v>
      </c>
      <c r="U84" s="196">
        <v>297.19</v>
      </c>
      <c r="V84" s="196">
        <v>4.4400000000000004</v>
      </c>
      <c r="W84" s="196">
        <v>8.51</v>
      </c>
      <c r="X84" s="196">
        <v>36.090000000000003</v>
      </c>
      <c r="Y84" s="196">
        <v>0</v>
      </c>
      <c r="Z84">
        <v>0</v>
      </c>
      <c r="AA84" s="196">
        <v>8.82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68.069999999999993</v>
      </c>
      <c r="AQ84" s="196">
        <v>22.06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158.1</v>
      </c>
      <c r="L85" s="196">
        <v>52.83</v>
      </c>
      <c r="M85" s="196">
        <v>0</v>
      </c>
      <c r="N85" s="196">
        <v>14.45</v>
      </c>
      <c r="O85" s="196">
        <v>48.52</v>
      </c>
      <c r="P85" s="196">
        <v>59.94</v>
      </c>
      <c r="Q85" s="196">
        <v>2.67</v>
      </c>
      <c r="R85" s="196">
        <v>10.37</v>
      </c>
      <c r="S85" s="196">
        <v>6.45</v>
      </c>
      <c r="T85" s="196">
        <v>0</v>
      </c>
      <c r="U85" s="196">
        <v>297.19</v>
      </c>
      <c r="V85" s="196">
        <v>4.4400000000000004</v>
      </c>
      <c r="W85" s="196">
        <v>8.51</v>
      </c>
      <c r="X85" s="196">
        <v>36.090000000000003</v>
      </c>
      <c r="Y85" s="196">
        <v>0</v>
      </c>
      <c r="Z85">
        <v>0</v>
      </c>
      <c r="AA85" s="196">
        <v>8.82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68.069999999999993</v>
      </c>
      <c r="AQ85" s="196">
        <v>22.06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158.1</v>
      </c>
      <c r="L86" s="196">
        <v>49.49</v>
      </c>
      <c r="M86" s="196">
        <v>0</v>
      </c>
      <c r="N86" s="196">
        <v>14.45</v>
      </c>
      <c r="O86" s="196">
        <v>48.52</v>
      </c>
      <c r="P86" s="196">
        <v>59.94</v>
      </c>
      <c r="Q86" s="196">
        <v>2.67</v>
      </c>
      <c r="R86" s="196">
        <v>10.37</v>
      </c>
      <c r="S86" s="196">
        <v>6.45</v>
      </c>
      <c r="T86" s="196">
        <v>0</v>
      </c>
      <c r="U86" s="196">
        <v>297.19</v>
      </c>
      <c r="V86" s="196">
        <v>4.4400000000000004</v>
      </c>
      <c r="W86" s="196">
        <v>8.51</v>
      </c>
      <c r="X86" s="196">
        <v>36.090000000000003</v>
      </c>
      <c r="Y86" s="196">
        <v>0</v>
      </c>
      <c r="Z86">
        <v>0</v>
      </c>
      <c r="AA86" s="196">
        <v>8.82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68.069999999999993</v>
      </c>
      <c r="AQ86" s="196">
        <v>22.06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107.29</v>
      </c>
      <c r="L87" s="196">
        <v>20.53</v>
      </c>
      <c r="M87" s="196">
        <v>0</v>
      </c>
      <c r="N87" s="196">
        <v>14.45</v>
      </c>
      <c r="O87" s="196">
        <v>48.52</v>
      </c>
      <c r="P87" s="196">
        <v>59.94</v>
      </c>
      <c r="Q87" s="196">
        <v>2.37</v>
      </c>
      <c r="R87" s="196">
        <v>10.37</v>
      </c>
      <c r="S87" s="196">
        <v>2.89</v>
      </c>
      <c r="T87" s="196">
        <v>0</v>
      </c>
      <c r="U87" s="196">
        <v>297.19</v>
      </c>
      <c r="V87" s="196">
        <v>4.4400000000000004</v>
      </c>
      <c r="W87" s="196">
        <v>8.51</v>
      </c>
      <c r="X87" s="196">
        <v>36.090000000000003</v>
      </c>
      <c r="Y87" s="196">
        <v>0</v>
      </c>
      <c r="Z87">
        <v>0</v>
      </c>
      <c r="AA87" s="196">
        <v>8.82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46.22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68.069999999999993</v>
      </c>
      <c r="AQ87" s="196">
        <v>22.06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74.209999999999994</v>
      </c>
      <c r="L88" s="196">
        <v>20.23</v>
      </c>
      <c r="M88" s="196">
        <v>0</v>
      </c>
      <c r="N88" s="196">
        <v>14.45</v>
      </c>
      <c r="O88" s="196">
        <v>48.52</v>
      </c>
      <c r="P88" s="196">
        <v>59.94</v>
      </c>
      <c r="Q88" s="196">
        <v>1.38</v>
      </c>
      <c r="R88" s="196">
        <v>10.37</v>
      </c>
      <c r="S88" s="196">
        <v>2.78</v>
      </c>
      <c r="T88" s="196">
        <v>0</v>
      </c>
      <c r="U88" s="196">
        <v>297.19</v>
      </c>
      <c r="V88" s="196">
        <v>4.4400000000000004</v>
      </c>
      <c r="W88" s="196">
        <v>8.51</v>
      </c>
      <c r="X88" s="196">
        <v>36.090000000000003</v>
      </c>
      <c r="Y88" s="196">
        <v>0</v>
      </c>
      <c r="Z88">
        <v>0</v>
      </c>
      <c r="AA88" s="196">
        <v>8.82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46.22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68.069999999999993</v>
      </c>
      <c r="AQ88" s="196">
        <v>22.06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74.209999999999994</v>
      </c>
      <c r="L89" s="196">
        <v>20.23</v>
      </c>
      <c r="M89" s="196">
        <v>0</v>
      </c>
      <c r="N89" s="196">
        <v>14.45</v>
      </c>
      <c r="O89" s="196">
        <v>48.52</v>
      </c>
      <c r="P89" s="196">
        <v>59.94</v>
      </c>
      <c r="Q89" s="196">
        <v>0.92</v>
      </c>
      <c r="R89" s="196">
        <v>4.8499999999999996</v>
      </c>
      <c r="S89" s="196">
        <v>2.78</v>
      </c>
      <c r="T89" s="196">
        <v>0</v>
      </c>
      <c r="U89" s="196">
        <v>297.19</v>
      </c>
      <c r="V89" s="196">
        <v>4.4400000000000004</v>
      </c>
      <c r="W89" s="196">
        <v>8.51</v>
      </c>
      <c r="X89" s="196">
        <v>36.090000000000003</v>
      </c>
      <c r="Y89" s="196">
        <v>0</v>
      </c>
      <c r="Z89">
        <v>0</v>
      </c>
      <c r="AA89" s="196">
        <v>8.82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47.56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68.069999999999993</v>
      </c>
      <c r="AQ89" s="196">
        <v>21.19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74.209999999999994</v>
      </c>
      <c r="L90" s="196">
        <v>20.23</v>
      </c>
      <c r="M90" s="196">
        <v>0</v>
      </c>
      <c r="N90" s="196">
        <v>14.45</v>
      </c>
      <c r="O90" s="196">
        <v>48.52</v>
      </c>
      <c r="P90" s="196">
        <v>59.94</v>
      </c>
      <c r="Q90" s="196">
        <v>0.92</v>
      </c>
      <c r="R90" s="196">
        <v>4.82</v>
      </c>
      <c r="S90" s="196">
        <v>2.78</v>
      </c>
      <c r="T90" s="196">
        <v>0</v>
      </c>
      <c r="U90" s="196">
        <v>297.19</v>
      </c>
      <c r="V90" s="196">
        <v>4.4400000000000004</v>
      </c>
      <c r="W90" s="196">
        <v>8.51</v>
      </c>
      <c r="X90" s="196">
        <v>36.090000000000003</v>
      </c>
      <c r="Y90" s="196">
        <v>0</v>
      </c>
      <c r="Z90">
        <v>0</v>
      </c>
      <c r="AA90" s="196">
        <v>8.82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47.56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68.069999999999993</v>
      </c>
      <c r="AQ90" s="196">
        <v>21.19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74.209999999999994</v>
      </c>
      <c r="L91" s="196">
        <v>20.23</v>
      </c>
      <c r="M91" s="196">
        <v>0</v>
      </c>
      <c r="N91" s="196">
        <v>14.45</v>
      </c>
      <c r="O91" s="196">
        <v>48.52</v>
      </c>
      <c r="P91" s="196">
        <v>59.94</v>
      </c>
      <c r="Q91" s="196">
        <v>0.92</v>
      </c>
      <c r="R91" s="196">
        <v>4.82</v>
      </c>
      <c r="S91" s="196">
        <v>2.78</v>
      </c>
      <c r="T91" s="196">
        <v>0</v>
      </c>
      <c r="U91" s="196">
        <v>297.19</v>
      </c>
      <c r="V91" s="196">
        <v>4.4400000000000004</v>
      </c>
      <c r="W91" s="196">
        <v>8.51</v>
      </c>
      <c r="X91" s="196">
        <v>36.090000000000003</v>
      </c>
      <c r="Y91" s="196">
        <v>0</v>
      </c>
      <c r="Z91">
        <v>0</v>
      </c>
      <c r="AA91" s="196">
        <v>8.58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47.56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68.069999999999993</v>
      </c>
      <c r="AQ91" s="196">
        <v>21.19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74.209999999999994</v>
      </c>
      <c r="L92" s="196">
        <v>20.23</v>
      </c>
      <c r="M92" s="196">
        <v>0</v>
      </c>
      <c r="N92" s="196">
        <v>14.45</v>
      </c>
      <c r="O92" s="196">
        <v>48.52</v>
      </c>
      <c r="P92" s="196">
        <v>59.94</v>
      </c>
      <c r="Q92" s="196">
        <v>0.92</v>
      </c>
      <c r="R92" s="196">
        <v>4.82</v>
      </c>
      <c r="S92" s="196">
        <v>2.78</v>
      </c>
      <c r="T92" s="196">
        <v>0</v>
      </c>
      <c r="U92" s="196">
        <v>297.19</v>
      </c>
      <c r="V92" s="196">
        <v>4.4400000000000004</v>
      </c>
      <c r="W92" s="196">
        <v>8.51</v>
      </c>
      <c r="X92" s="196">
        <v>36.090000000000003</v>
      </c>
      <c r="Y92" s="196">
        <v>0</v>
      </c>
      <c r="Z92">
        <v>0</v>
      </c>
      <c r="AA92" s="196">
        <v>8.58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47.56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68.069999999999993</v>
      </c>
      <c r="AQ92" s="196">
        <v>21.19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74.209999999999994</v>
      </c>
      <c r="L93" s="196">
        <v>20.23</v>
      </c>
      <c r="M93" s="196">
        <v>0</v>
      </c>
      <c r="N93" s="196">
        <v>14.45</v>
      </c>
      <c r="O93" s="196">
        <v>48.52</v>
      </c>
      <c r="P93" s="196">
        <v>59.94</v>
      </c>
      <c r="Q93" s="196">
        <v>0.92</v>
      </c>
      <c r="R93" s="196">
        <v>4.82</v>
      </c>
      <c r="S93" s="196">
        <v>2.78</v>
      </c>
      <c r="T93" s="196">
        <v>0</v>
      </c>
      <c r="U93" s="196">
        <v>297.19</v>
      </c>
      <c r="V93" s="196">
        <v>0</v>
      </c>
      <c r="W93" s="196">
        <v>8.51</v>
      </c>
      <c r="X93" s="196">
        <v>36.090000000000003</v>
      </c>
      <c r="Y93" s="196">
        <v>0</v>
      </c>
      <c r="Z93">
        <v>0</v>
      </c>
      <c r="AA93" s="196">
        <v>8.58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48.59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68.069999999999993</v>
      </c>
      <c r="AQ93" s="196">
        <v>10.59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74.209999999999994</v>
      </c>
      <c r="L94" s="196">
        <v>20.23</v>
      </c>
      <c r="M94" s="196">
        <v>0</v>
      </c>
      <c r="N94" s="196">
        <v>14.45</v>
      </c>
      <c r="O94" s="196">
        <v>48.52</v>
      </c>
      <c r="P94" s="196">
        <v>59.94</v>
      </c>
      <c r="Q94" s="196">
        <v>0.92</v>
      </c>
      <c r="R94" s="196">
        <v>4.82</v>
      </c>
      <c r="S94" s="196">
        <v>2.78</v>
      </c>
      <c r="T94" s="196">
        <v>0</v>
      </c>
      <c r="U94" s="196">
        <v>297.19</v>
      </c>
      <c r="V94" s="196">
        <v>0</v>
      </c>
      <c r="W94" s="196">
        <v>8.51</v>
      </c>
      <c r="X94" s="196">
        <v>36.090000000000003</v>
      </c>
      <c r="Y94" s="196">
        <v>0</v>
      </c>
      <c r="Z94">
        <v>0</v>
      </c>
      <c r="AA94" s="196">
        <v>8.58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48.59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68.069999999999993</v>
      </c>
      <c r="AQ94" s="196">
        <v>10.59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74.209999999999994</v>
      </c>
      <c r="L95" s="196">
        <v>20.23</v>
      </c>
      <c r="M95" s="196">
        <v>0</v>
      </c>
      <c r="N95" s="196">
        <v>14.45</v>
      </c>
      <c r="O95" s="196">
        <v>48.52</v>
      </c>
      <c r="P95" s="196">
        <v>59.94</v>
      </c>
      <c r="Q95" s="196">
        <v>0.92</v>
      </c>
      <c r="R95" s="196">
        <v>4.82</v>
      </c>
      <c r="S95" s="196">
        <v>2.78</v>
      </c>
      <c r="T95" s="196">
        <v>0</v>
      </c>
      <c r="U95" s="196">
        <v>297.19</v>
      </c>
      <c r="V95" s="196">
        <v>0</v>
      </c>
      <c r="W95" s="196">
        <v>8.51</v>
      </c>
      <c r="X95" s="196">
        <v>36.090000000000003</v>
      </c>
      <c r="Y95" s="196">
        <v>0</v>
      </c>
      <c r="Z95">
        <v>0</v>
      </c>
      <c r="AA95" s="196">
        <v>8.58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68.069999999999993</v>
      </c>
      <c r="AQ95" s="196">
        <v>10.59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74.209999999999994</v>
      </c>
      <c r="L96" s="196">
        <v>20.23</v>
      </c>
      <c r="M96" s="196">
        <v>0</v>
      </c>
      <c r="N96" s="196">
        <v>14.45</v>
      </c>
      <c r="O96" s="196">
        <v>48.52</v>
      </c>
      <c r="P96" s="196">
        <v>59.94</v>
      </c>
      <c r="Q96" s="196">
        <v>0.92</v>
      </c>
      <c r="R96" s="196">
        <v>4.82</v>
      </c>
      <c r="S96" s="196">
        <v>2.78</v>
      </c>
      <c r="T96" s="196">
        <v>0</v>
      </c>
      <c r="U96" s="196">
        <v>297.19</v>
      </c>
      <c r="V96" s="196">
        <v>0</v>
      </c>
      <c r="W96" s="196">
        <v>8.52</v>
      </c>
      <c r="X96" s="196">
        <v>36.090000000000003</v>
      </c>
      <c r="Y96" s="196">
        <v>0</v>
      </c>
      <c r="Z96">
        <v>0</v>
      </c>
      <c r="AA96" s="196">
        <v>8.58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42.98</v>
      </c>
      <c r="AQ96" s="196">
        <v>10.59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74.209999999999994</v>
      </c>
      <c r="L97" s="196">
        <v>20.23</v>
      </c>
      <c r="M97" s="196">
        <v>0</v>
      </c>
      <c r="N97" s="196">
        <v>14.45</v>
      </c>
      <c r="O97" s="196">
        <v>48.52</v>
      </c>
      <c r="P97" s="196">
        <v>59.94</v>
      </c>
      <c r="Q97" s="196">
        <v>0.92</v>
      </c>
      <c r="R97" s="196">
        <v>4.82</v>
      </c>
      <c r="S97" s="196">
        <v>2.78</v>
      </c>
      <c r="T97" s="196">
        <v>0</v>
      </c>
      <c r="U97" s="196">
        <v>297.19</v>
      </c>
      <c r="V97" s="196">
        <v>0</v>
      </c>
      <c r="W97" s="196">
        <v>8.52</v>
      </c>
      <c r="X97" s="196">
        <v>36.090000000000003</v>
      </c>
      <c r="Y97" s="196">
        <v>0</v>
      </c>
      <c r="Z97">
        <v>0</v>
      </c>
      <c r="AA97" s="196">
        <v>8.58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48.59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38.520000000000003</v>
      </c>
      <c r="AQ97" s="196">
        <v>10.59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74.209999999999994</v>
      </c>
      <c r="L98" s="196">
        <v>20.23</v>
      </c>
      <c r="M98" s="196">
        <v>0</v>
      </c>
      <c r="N98" s="196">
        <v>14.45</v>
      </c>
      <c r="O98" s="196">
        <v>48.52</v>
      </c>
      <c r="P98" s="196">
        <v>59.94</v>
      </c>
      <c r="Q98" s="196">
        <v>0.92</v>
      </c>
      <c r="R98" s="196">
        <v>4.82</v>
      </c>
      <c r="S98" s="196">
        <v>2.78</v>
      </c>
      <c r="T98" s="196">
        <v>0</v>
      </c>
      <c r="U98" s="196">
        <v>297.19</v>
      </c>
      <c r="V98" s="196">
        <v>0</v>
      </c>
      <c r="W98" s="196">
        <v>8.52</v>
      </c>
      <c r="X98" s="196">
        <v>36.090000000000003</v>
      </c>
      <c r="Y98" s="196">
        <v>0</v>
      </c>
      <c r="Z98">
        <v>0</v>
      </c>
      <c r="AA98" s="196">
        <v>8.58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48.59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38.520000000000003</v>
      </c>
      <c r="AQ98" s="196">
        <v>10.59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2.7332350000000005</v>
      </c>
      <c r="L99">
        <f t="shared" si="0"/>
        <v>1.0936149999999996</v>
      </c>
      <c r="M99">
        <f t="shared" si="0"/>
        <v>0</v>
      </c>
      <c r="N99">
        <f t="shared" si="0"/>
        <v>0.34680000000000055</v>
      </c>
      <c r="O99">
        <f t="shared" si="0"/>
        <v>0.7900674999999997</v>
      </c>
      <c r="P99">
        <f t="shared" si="0"/>
        <v>1.4385599999999981</v>
      </c>
      <c r="Q99">
        <f t="shared" si="0"/>
        <v>4.8804999999999897E-2</v>
      </c>
      <c r="R99">
        <f t="shared" si="0"/>
        <v>0.19051250000000014</v>
      </c>
      <c r="S99">
        <f t="shared" si="0"/>
        <v>0.11507999999999975</v>
      </c>
      <c r="T99">
        <f t="shared" si="0"/>
        <v>0</v>
      </c>
      <c r="U99">
        <f t="shared" si="0"/>
        <v>6.8935999999999904</v>
      </c>
      <c r="V99">
        <f t="shared" si="0"/>
        <v>7.416749999999997E-2</v>
      </c>
      <c r="W99">
        <f t="shared" si="0"/>
        <v>0.18867999999999985</v>
      </c>
      <c r="X99">
        <f t="shared" si="0"/>
        <v>0.84397750000000082</v>
      </c>
      <c r="Y99">
        <f t="shared" si="0"/>
        <v>0</v>
      </c>
      <c r="Z99">
        <f t="shared" si="0"/>
        <v>0</v>
      </c>
      <c r="AA99">
        <f t="shared" si="0"/>
        <v>0.20652000000000034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1.1474350000000002</v>
      </c>
      <c r="AJ99">
        <f t="shared" si="0"/>
        <v>1.575E-3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1.4390799999999995</v>
      </c>
      <c r="AQ99">
        <f t="shared" si="0"/>
        <v>0.40839499999999929</v>
      </c>
      <c r="AR99">
        <f t="shared" si="0"/>
        <v>0.23508749999999989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1.93</v>
      </c>
      <c r="L3" s="196">
        <v>255.06</v>
      </c>
      <c r="M3" s="196">
        <v>27.19</v>
      </c>
      <c r="N3" s="196">
        <v>17.45</v>
      </c>
      <c r="O3" s="196">
        <v>0</v>
      </c>
      <c r="P3" s="196">
        <v>37.11</v>
      </c>
      <c r="Q3" s="196">
        <v>2.89</v>
      </c>
      <c r="R3" s="196">
        <v>5.78</v>
      </c>
      <c r="S3" s="196">
        <v>3.85</v>
      </c>
      <c r="T3" s="196">
        <v>0</v>
      </c>
      <c r="U3" s="196">
        <v>20.41</v>
      </c>
      <c r="V3" s="196">
        <v>4.42</v>
      </c>
      <c r="W3" s="196">
        <v>4.82</v>
      </c>
      <c r="X3" s="196">
        <v>14.45</v>
      </c>
      <c r="Y3" s="196">
        <v>0</v>
      </c>
      <c r="Z3">
        <v>0</v>
      </c>
      <c r="AA3" s="196">
        <v>11.2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58.71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44.23</v>
      </c>
      <c r="AQ3" s="196">
        <v>7.71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1.93</v>
      </c>
      <c r="L4" s="196">
        <v>306.27</v>
      </c>
      <c r="M4" s="196">
        <v>27.19</v>
      </c>
      <c r="N4" s="196">
        <v>17.45</v>
      </c>
      <c r="O4" s="196">
        <v>0</v>
      </c>
      <c r="P4" s="196">
        <v>37.11</v>
      </c>
      <c r="Q4" s="196">
        <v>2.89</v>
      </c>
      <c r="R4" s="196">
        <v>5.78</v>
      </c>
      <c r="S4" s="196">
        <v>3.85</v>
      </c>
      <c r="T4" s="196">
        <v>0</v>
      </c>
      <c r="U4" s="196">
        <v>20.41</v>
      </c>
      <c r="V4" s="196">
        <v>0.96</v>
      </c>
      <c r="W4" s="196">
        <v>4.8099999999999996</v>
      </c>
      <c r="X4" s="196">
        <v>14.45</v>
      </c>
      <c r="Y4" s="196">
        <v>0</v>
      </c>
      <c r="Z4">
        <v>0</v>
      </c>
      <c r="AA4" s="196">
        <v>11.2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58.71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19.260000000000002</v>
      </c>
      <c r="AQ4" s="196">
        <v>7.71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1.93</v>
      </c>
      <c r="L5" s="196">
        <v>306.27</v>
      </c>
      <c r="M5" s="196">
        <v>27.19</v>
      </c>
      <c r="N5" s="196">
        <v>17.45</v>
      </c>
      <c r="O5" s="196">
        <v>0</v>
      </c>
      <c r="P5" s="196">
        <v>37.11</v>
      </c>
      <c r="Q5" s="196">
        <v>2.89</v>
      </c>
      <c r="R5" s="196">
        <v>5.78</v>
      </c>
      <c r="S5" s="196">
        <v>3.85</v>
      </c>
      <c r="T5" s="196">
        <v>0</v>
      </c>
      <c r="U5" s="196">
        <v>20.41</v>
      </c>
      <c r="V5" s="196">
        <v>0.96</v>
      </c>
      <c r="W5" s="196">
        <v>4.87</v>
      </c>
      <c r="X5" s="196">
        <v>11.23</v>
      </c>
      <c r="Y5" s="196">
        <v>0</v>
      </c>
      <c r="Z5">
        <v>0</v>
      </c>
      <c r="AA5" s="196">
        <v>11.2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19.260000000000002</v>
      </c>
      <c r="AQ5" s="196">
        <v>7.71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1.93</v>
      </c>
      <c r="L6" s="196">
        <v>306.27</v>
      </c>
      <c r="M6" s="196">
        <v>27.19</v>
      </c>
      <c r="N6" s="196">
        <v>17.45</v>
      </c>
      <c r="O6" s="196">
        <v>0</v>
      </c>
      <c r="P6" s="196">
        <v>37.11</v>
      </c>
      <c r="Q6" s="196">
        <v>2.89</v>
      </c>
      <c r="R6" s="196">
        <v>5.78</v>
      </c>
      <c r="S6" s="196">
        <v>3.85</v>
      </c>
      <c r="T6" s="196">
        <v>0</v>
      </c>
      <c r="U6" s="196">
        <v>20.41</v>
      </c>
      <c r="V6" s="196">
        <v>0.96</v>
      </c>
      <c r="W6" s="196">
        <v>4.87</v>
      </c>
      <c r="X6" s="196">
        <v>11.43</v>
      </c>
      <c r="Y6" s="196">
        <v>0</v>
      </c>
      <c r="Z6">
        <v>0</v>
      </c>
      <c r="AA6" s="196">
        <v>11.2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19.260000000000002</v>
      </c>
      <c r="AQ6" s="196">
        <v>7.71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1.93</v>
      </c>
      <c r="L7" s="196">
        <v>306.27</v>
      </c>
      <c r="M7" s="196">
        <v>27.19</v>
      </c>
      <c r="N7" s="196">
        <v>17.45</v>
      </c>
      <c r="O7" s="196">
        <v>0</v>
      </c>
      <c r="P7" s="196">
        <v>37.11</v>
      </c>
      <c r="Q7" s="196">
        <v>2.89</v>
      </c>
      <c r="R7" s="196">
        <v>5.23</v>
      </c>
      <c r="S7" s="196">
        <v>3.56</v>
      </c>
      <c r="T7" s="196">
        <v>0</v>
      </c>
      <c r="U7" s="196">
        <v>20.41</v>
      </c>
      <c r="V7" s="196">
        <v>0.96</v>
      </c>
      <c r="W7" s="196">
        <v>4.82</v>
      </c>
      <c r="X7" s="196">
        <v>14.45</v>
      </c>
      <c r="Y7" s="196">
        <v>0</v>
      </c>
      <c r="Z7">
        <v>0</v>
      </c>
      <c r="AA7" s="196">
        <v>11.2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19.260000000000002</v>
      </c>
      <c r="AQ7" s="196">
        <v>7.71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1.93</v>
      </c>
      <c r="L8" s="196">
        <v>306.27</v>
      </c>
      <c r="M8" s="196">
        <v>27.19</v>
      </c>
      <c r="N8" s="196">
        <v>17.45</v>
      </c>
      <c r="O8" s="196">
        <v>0</v>
      </c>
      <c r="P8" s="196">
        <v>37.11</v>
      </c>
      <c r="Q8" s="196">
        <v>2.89</v>
      </c>
      <c r="R8" s="196">
        <v>5.23</v>
      </c>
      <c r="S8" s="196">
        <v>3.56</v>
      </c>
      <c r="T8" s="196">
        <v>0</v>
      </c>
      <c r="U8" s="196">
        <v>20.41</v>
      </c>
      <c r="V8" s="196">
        <v>0.96</v>
      </c>
      <c r="W8" s="196">
        <v>4.82</v>
      </c>
      <c r="X8" s="196">
        <v>14.45</v>
      </c>
      <c r="Y8" s="196">
        <v>0</v>
      </c>
      <c r="Z8">
        <v>0</v>
      </c>
      <c r="AA8" s="196">
        <v>11.2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19.260000000000002</v>
      </c>
      <c r="AQ8" s="196">
        <v>7.71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1.93</v>
      </c>
      <c r="L9" s="196">
        <v>306.27</v>
      </c>
      <c r="M9" s="196">
        <v>27.19</v>
      </c>
      <c r="N9" s="196">
        <v>17.45</v>
      </c>
      <c r="O9" s="196">
        <v>0</v>
      </c>
      <c r="P9" s="196">
        <v>37.11</v>
      </c>
      <c r="Q9" s="196">
        <v>2.89</v>
      </c>
      <c r="R9" s="196">
        <v>6.74</v>
      </c>
      <c r="S9" s="196">
        <v>4.8099999999999996</v>
      </c>
      <c r="T9" s="196">
        <v>0</v>
      </c>
      <c r="U9" s="196">
        <v>20.41</v>
      </c>
      <c r="V9" s="196">
        <v>0.96</v>
      </c>
      <c r="W9" s="196">
        <v>4.82</v>
      </c>
      <c r="X9" s="196">
        <v>14.45</v>
      </c>
      <c r="Y9" s="196">
        <v>0</v>
      </c>
      <c r="Z9">
        <v>0</v>
      </c>
      <c r="AA9" s="196">
        <v>11.2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19.260000000000002</v>
      </c>
      <c r="AQ9" s="196">
        <v>7.71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1.93</v>
      </c>
      <c r="L10" s="196">
        <v>306.27</v>
      </c>
      <c r="M10" s="196">
        <v>27.19</v>
      </c>
      <c r="N10" s="196">
        <v>17.45</v>
      </c>
      <c r="O10" s="196">
        <v>0</v>
      </c>
      <c r="P10" s="196">
        <v>37.11</v>
      </c>
      <c r="Q10" s="196">
        <v>2.89</v>
      </c>
      <c r="R10" s="196">
        <v>6.74</v>
      </c>
      <c r="S10" s="196">
        <v>4.8099999999999996</v>
      </c>
      <c r="T10" s="196">
        <v>0</v>
      </c>
      <c r="U10" s="196">
        <v>20.41</v>
      </c>
      <c r="V10" s="196">
        <v>0.96</v>
      </c>
      <c r="W10" s="196">
        <v>4.82</v>
      </c>
      <c r="X10" s="196">
        <v>14.45</v>
      </c>
      <c r="Y10" s="196">
        <v>0</v>
      </c>
      <c r="Z10">
        <v>0</v>
      </c>
      <c r="AA10" s="196">
        <v>11.2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19.260000000000002</v>
      </c>
      <c r="AQ10" s="196">
        <v>7.71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1.93</v>
      </c>
      <c r="L11" s="196">
        <v>306.27</v>
      </c>
      <c r="M11" s="196">
        <v>27.19</v>
      </c>
      <c r="N11" s="196">
        <v>17.45</v>
      </c>
      <c r="O11" s="196">
        <v>0</v>
      </c>
      <c r="P11" s="196">
        <v>37.11</v>
      </c>
      <c r="Q11" s="196">
        <v>2.89</v>
      </c>
      <c r="R11" s="196">
        <v>6.74</v>
      </c>
      <c r="S11" s="196">
        <v>4.8099999999999996</v>
      </c>
      <c r="T11" s="196">
        <v>0</v>
      </c>
      <c r="U11" s="196">
        <v>20.41</v>
      </c>
      <c r="V11" s="196">
        <v>0.96</v>
      </c>
      <c r="W11" s="196">
        <v>4.8099999999999996</v>
      </c>
      <c r="X11" s="196">
        <v>14.45</v>
      </c>
      <c r="Y11" s="196">
        <v>0</v>
      </c>
      <c r="Z11">
        <v>0</v>
      </c>
      <c r="AA11" s="196">
        <v>11.2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19.260000000000002</v>
      </c>
      <c r="AQ11" s="196">
        <v>7.71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1.93</v>
      </c>
      <c r="L12" s="196">
        <v>306.27</v>
      </c>
      <c r="M12" s="196">
        <v>27.19</v>
      </c>
      <c r="N12" s="196">
        <v>17.45</v>
      </c>
      <c r="O12" s="196">
        <v>0</v>
      </c>
      <c r="P12" s="196">
        <v>37.11</v>
      </c>
      <c r="Q12" s="196">
        <v>2.89</v>
      </c>
      <c r="R12" s="196">
        <v>6.74</v>
      </c>
      <c r="S12" s="196">
        <v>4.8099999999999996</v>
      </c>
      <c r="T12" s="196">
        <v>0</v>
      </c>
      <c r="U12" s="196">
        <v>20.41</v>
      </c>
      <c r="V12" s="196">
        <v>0.96</v>
      </c>
      <c r="W12" s="196">
        <v>4.8099999999999996</v>
      </c>
      <c r="X12" s="196">
        <v>14.45</v>
      </c>
      <c r="Y12" s="196">
        <v>0</v>
      </c>
      <c r="Z12">
        <v>0</v>
      </c>
      <c r="AA12" s="196">
        <v>11.2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19.260000000000002</v>
      </c>
      <c r="AQ12" s="196">
        <v>7.71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1.93</v>
      </c>
      <c r="L13" s="196">
        <v>306.27</v>
      </c>
      <c r="M13" s="196">
        <v>27.19</v>
      </c>
      <c r="N13" s="196">
        <v>17.45</v>
      </c>
      <c r="O13" s="196">
        <v>0</v>
      </c>
      <c r="P13" s="196">
        <v>37.11</v>
      </c>
      <c r="Q13" s="196">
        <v>2.89</v>
      </c>
      <c r="R13" s="196">
        <v>6.74</v>
      </c>
      <c r="S13" s="196">
        <v>4.8099999999999996</v>
      </c>
      <c r="T13" s="196">
        <v>0</v>
      </c>
      <c r="U13" s="196">
        <v>20.41</v>
      </c>
      <c r="V13" s="196">
        <v>0.96</v>
      </c>
      <c r="W13" s="196">
        <v>4.8099999999999996</v>
      </c>
      <c r="X13" s="196">
        <v>14.45</v>
      </c>
      <c r="Y13" s="196">
        <v>0</v>
      </c>
      <c r="Z13">
        <v>0</v>
      </c>
      <c r="AA13" s="196">
        <v>11.2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19.260000000000002</v>
      </c>
      <c r="AQ13" s="196">
        <v>7.71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1.93</v>
      </c>
      <c r="L14" s="196">
        <v>306.27</v>
      </c>
      <c r="M14" s="196">
        <v>27.19</v>
      </c>
      <c r="N14" s="196">
        <v>17.45</v>
      </c>
      <c r="O14" s="196">
        <v>0</v>
      </c>
      <c r="P14" s="196">
        <v>37.11</v>
      </c>
      <c r="Q14" s="196">
        <v>2.89</v>
      </c>
      <c r="R14" s="196">
        <v>6.74</v>
      </c>
      <c r="S14" s="196">
        <v>4.8099999999999996</v>
      </c>
      <c r="T14" s="196">
        <v>0</v>
      </c>
      <c r="U14" s="196">
        <v>20.41</v>
      </c>
      <c r="V14" s="196">
        <v>0.96</v>
      </c>
      <c r="W14" s="196">
        <v>4.82</v>
      </c>
      <c r="X14" s="196">
        <v>14.45</v>
      </c>
      <c r="Y14" s="196">
        <v>0</v>
      </c>
      <c r="Z14">
        <v>0</v>
      </c>
      <c r="AA14" s="196">
        <v>11.2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19.260000000000002</v>
      </c>
      <c r="AQ14" s="196">
        <v>7.71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1.93</v>
      </c>
      <c r="L15" s="196">
        <v>306.27</v>
      </c>
      <c r="M15" s="196">
        <v>27.19</v>
      </c>
      <c r="N15" s="196">
        <v>17.45</v>
      </c>
      <c r="O15" s="196">
        <v>0</v>
      </c>
      <c r="P15" s="196">
        <v>37.11</v>
      </c>
      <c r="Q15" s="196">
        <v>2.89</v>
      </c>
      <c r="R15" s="196">
        <v>6.74</v>
      </c>
      <c r="S15" s="196">
        <v>4.8099999999999996</v>
      </c>
      <c r="T15" s="196">
        <v>0</v>
      </c>
      <c r="U15" s="196">
        <v>20.41</v>
      </c>
      <c r="V15" s="196">
        <v>0.96</v>
      </c>
      <c r="W15" s="196">
        <v>4.82</v>
      </c>
      <c r="X15" s="196">
        <v>14.45</v>
      </c>
      <c r="Y15" s="196">
        <v>0</v>
      </c>
      <c r="Z15">
        <v>0</v>
      </c>
      <c r="AA15" s="196">
        <v>11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19.260000000000002</v>
      </c>
      <c r="AQ15" s="196">
        <v>7.71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1.93</v>
      </c>
      <c r="L16" s="196">
        <v>306.27</v>
      </c>
      <c r="M16" s="196">
        <v>27.19</v>
      </c>
      <c r="N16" s="196">
        <v>17.45</v>
      </c>
      <c r="O16" s="196">
        <v>0</v>
      </c>
      <c r="P16" s="196">
        <v>37.11</v>
      </c>
      <c r="Q16" s="196">
        <v>2.89</v>
      </c>
      <c r="R16" s="196">
        <v>6.74</v>
      </c>
      <c r="S16" s="196">
        <v>4.8099999999999996</v>
      </c>
      <c r="T16" s="196">
        <v>0</v>
      </c>
      <c r="U16" s="196">
        <v>20.41</v>
      </c>
      <c r="V16" s="196">
        <v>0.96</v>
      </c>
      <c r="W16" s="196">
        <v>4.82</v>
      </c>
      <c r="X16" s="196">
        <v>14.45</v>
      </c>
      <c r="Y16" s="196">
        <v>0</v>
      </c>
      <c r="Z16">
        <v>0</v>
      </c>
      <c r="AA16" s="196">
        <v>11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19.260000000000002</v>
      </c>
      <c r="AQ16" s="196">
        <v>7.71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1.93</v>
      </c>
      <c r="L17" s="196">
        <v>306.26</v>
      </c>
      <c r="M17" s="196">
        <v>27.19</v>
      </c>
      <c r="N17" s="196">
        <v>17.45</v>
      </c>
      <c r="O17" s="196">
        <v>0</v>
      </c>
      <c r="P17" s="196">
        <v>37.11</v>
      </c>
      <c r="Q17" s="196">
        <v>2.89</v>
      </c>
      <c r="R17" s="196">
        <v>6.74</v>
      </c>
      <c r="S17" s="196">
        <v>4.82</v>
      </c>
      <c r="T17" s="196">
        <v>0</v>
      </c>
      <c r="U17" s="196">
        <v>20.41</v>
      </c>
      <c r="V17" s="196">
        <v>0.96</v>
      </c>
      <c r="W17" s="196">
        <v>4.82</v>
      </c>
      <c r="X17" s="196">
        <v>14.45</v>
      </c>
      <c r="Y17" s="196">
        <v>0</v>
      </c>
      <c r="Z17">
        <v>0</v>
      </c>
      <c r="AA17" s="196">
        <v>11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19.64</v>
      </c>
      <c r="AQ17" s="196">
        <v>7.83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1.93</v>
      </c>
      <c r="L18" s="196">
        <v>306.26</v>
      </c>
      <c r="M18" s="196">
        <v>27.19</v>
      </c>
      <c r="N18" s="196">
        <v>17.45</v>
      </c>
      <c r="O18" s="196">
        <v>0</v>
      </c>
      <c r="P18" s="196">
        <v>37.11</v>
      </c>
      <c r="Q18" s="196">
        <v>2.89</v>
      </c>
      <c r="R18" s="196">
        <v>6.74</v>
      </c>
      <c r="S18" s="196">
        <v>4.82</v>
      </c>
      <c r="T18" s="196">
        <v>0</v>
      </c>
      <c r="U18" s="196">
        <v>20.41</v>
      </c>
      <c r="V18" s="196">
        <v>0.96</v>
      </c>
      <c r="W18" s="196">
        <v>4.82</v>
      </c>
      <c r="X18" s="196">
        <v>14.45</v>
      </c>
      <c r="Y18" s="196">
        <v>0</v>
      </c>
      <c r="Z18">
        <v>0</v>
      </c>
      <c r="AA18" s="196">
        <v>11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19.64</v>
      </c>
      <c r="AQ18" s="196">
        <v>7.83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1.93</v>
      </c>
      <c r="L19" s="196">
        <v>306.26</v>
      </c>
      <c r="M19" s="196">
        <v>27.19</v>
      </c>
      <c r="N19" s="196">
        <v>17.45</v>
      </c>
      <c r="O19" s="196">
        <v>0</v>
      </c>
      <c r="P19" s="196">
        <v>37.11</v>
      </c>
      <c r="Q19" s="196">
        <v>2.89</v>
      </c>
      <c r="R19" s="196">
        <v>6.74</v>
      </c>
      <c r="S19" s="196">
        <v>4.82</v>
      </c>
      <c r="T19" s="196">
        <v>0</v>
      </c>
      <c r="U19" s="196">
        <v>20.41</v>
      </c>
      <c r="V19" s="196">
        <v>0.96</v>
      </c>
      <c r="W19" s="196">
        <v>4.82</v>
      </c>
      <c r="X19" s="196">
        <v>14.45</v>
      </c>
      <c r="Y19" s="196">
        <v>0</v>
      </c>
      <c r="Z19">
        <v>0</v>
      </c>
      <c r="AA19" s="196">
        <v>11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19.64</v>
      </c>
      <c r="AQ19" s="196">
        <v>7.83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1.93</v>
      </c>
      <c r="L20" s="196">
        <v>306.26</v>
      </c>
      <c r="M20" s="196">
        <v>27.19</v>
      </c>
      <c r="N20" s="196">
        <v>17.45</v>
      </c>
      <c r="O20" s="196">
        <v>0</v>
      </c>
      <c r="P20" s="196">
        <v>37.11</v>
      </c>
      <c r="Q20" s="196">
        <v>2.89</v>
      </c>
      <c r="R20" s="196">
        <v>6.74</v>
      </c>
      <c r="S20" s="196">
        <v>4.82</v>
      </c>
      <c r="T20" s="196">
        <v>0</v>
      </c>
      <c r="U20" s="196">
        <v>20.41</v>
      </c>
      <c r="V20" s="196">
        <v>0.96</v>
      </c>
      <c r="W20" s="196">
        <v>4.82</v>
      </c>
      <c r="X20" s="196">
        <v>14.45</v>
      </c>
      <c r="Y20" s="196">
        <v>0</v>
      </c>
      <c r="Z20">
        <v>0</v>
      </c>
      <c r="AA20" s="196">
        <v>11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19.64</v>
      </c>
      <c r="AQ20" s="196">
        <v>7.83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1.93</v>
      </c>
      <c r="L21" s="196">
        <v>306.26</v>
      </c>
      <c r="M21" s="196">
        <v>27.19</v>
      </c>
      <c r="N21" s="196">
        <v>17.45</v>
      </c>
      <c r="O21" s="196">
        <v>0</v>
      </c>
      <c r="P21" s="196">
        <v>37.11</v>
      </c>
      <c r="Q21" s="196">
        <v>2.89</v>
      </c>
      <c r="R21" s="196">
        <v>6.74</v>
      </c>
      <c r="S21" s="196">
        <v>4.82</v>
      </c>
      <c r="T21" s="196">
        <v>0</v>
      </c>
      <c r="U21" s="196">
        <v>20.41</v>
      </c>
      <c r="V21" s="196">
        <v>0.96</v>
      </c>
      <c r="W21" s="196">
        <v>4.82</v>
      </c>
      <c r="X21" s="196">
        <v>14.31</v>
      </c>
      <c r="Y21" s="196">
        <v>0</v>
      </c>
      <c r="Z21">
        <v>0</v>
      </c>
      <c r="AA21" s="196">
        <v>11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19.260000000000002</v>
      </c>
      <c r="AQ21" s="196">
        <v>7.71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1.93</v>
      </c>
      <c r="L22" s="196">
        <v>306.26</v>
      </c>
      <c r="M22" s="196">
        <v>27.19</v>
      </c>
      <c r="N22" s="196">
        <v>17.45</v>
      </c>
      <c r="O22" s="196">
        <v>0</v>
      </c>
      <c r="P22" s="196">
        <v>37.11</v>
      </c>
      <c r="Q22" s="196">
        <v>2.89</v>
      </c>
      <c r="R22" s="196">
        <v>6.74</v>
      </c>
      <c r="S22" s="196">
        <v>4.82</v>
      </c>
      <c r="T22" s="196">
        <v>0</v>
      </c>
      <c r="U22" s="196">
        <v>20.41</v>
      </c>
      <c r="V22" s="196">
        <v>0.96</v>
      </c>
      <c r="W22" s="196">
        <v>4.82</v>
      </c>
      <c r="X22" s="196">
        <v>14.45</v>
      </c>
      <c r="Y22" s="196">
        <v>0</v>
      </c>
      <c r="Z22">
        <v>0</v>
      </c>
      <c r="AA22" s="196">
        <v>11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19.260000000000002</v>
      </c>
      <c r="AQ22" s="196">
        <v>7.71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1.93</v>
      </c>
      <c r="L23" s="196">
        <v>306.26</v>
      </c>
      <c r="M23" s="196">
        <v>27.19</v>
      </c>
      <c r="N23" s="196">
        <v>17.45</v>
      </c>
      <c r="O23" s="196">
        <v>0</v>
      </c>
      <c r="P23" s="196">
        <v>37.11</v>
      </c>
      <c r="Q23" s="196">
        <v>2.89</v>
      </c>
      <c r="R23" s="196">
        <v>6.74</v>
      </c>
      <c r="S23" s="196">
        <v>4.82</v>
      </c>
      <c r="T23" s="196">
        <v>0</v>
      </c>
      <c r="U23" s="196">
        <v>20.41</v>
      </c>
      <c r="V23" s="196">
        <v>0.62</v>
      </c>
      <c r="W23" s="196">
        <v>4.82</v>
      </c>
      <c r="X23" s="196">
        <v>14.45</v>
      </c>
      <c r="Y23" s="196">
        <v>0</v>
      </c>
      <c r="Z23">
        <v>0</v>
      </c>
      <c r="AA23" s="196">
        <v>11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16.100000000000001</v>
      </c>
      <c r="AQ23" s="196">
        <v>7.71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1.93</v>
      </c>
      <c r="L24" s="196">
        <v>306.27</v>
      </c>
      <c r="M24" s="196">
        <v>27.19</v>
      </c>
      <c r="N24" s="196">
        <v>17.45</v>
      </c>
      <c r="O24" s="196">
        <v>0</v>
      </c>
      <c r="P24" s="196">
        <v>37.11</v>
      </c>
      <c r="Q24" s="196">
        <v>2.89</v>
      </c>
      <c r="R24" s="196">
        <v>6.19</v>
      </c>
      <c r="S24" s="196">
        <v>4.3099999999999996</v>
      </c>
      <c r="T24" s="196">
        <v>0</v>
      </c>
      <c r="U24" s="196">
        <v>20.41</v>
      </c>
      <c r="V24" s="196">
        <v>0.93</v>
      </c>
      <c r="W24" s="196">
        <v>4.82</v>
      </c>
      <c r="X24" s="196">
        <v>14.45</v>
      </c>
      <c r="Y24" s="196">
        <v>0</v>
      </c>
      <c r="Z24">
        <v>0</v>
      </c>
      <c r="AA24" s="196">
        <v>11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58.71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19.260000000000002</v>
      </c>
      <c r="AQ24" s="196">
        <v>7.68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1.93</v>
      </c>
      <c r="L25" s="196">
        <v>306.27</v>
      </c>
      <c r="M25" s="196">
        <v>27.19</v>
      </c>
      <c r="N25" s="196">
        <v>17.45</v>
      </c>
      <c r="O25" s="196">
        <v>0</v>
      </c>
      <c r="P25" s="196">
        <v>37.11</v>
      </c>
      <c r="Q25" s="196">
        <v>2.89</v>
      </c>
      <c r="R25" s="196">
        <v>12.53</v>
      </c>
      <c r="S25" s="196">
        <v>4.82</v>
      </c>
      <c r="T25" s="196">
        <v>0</v>
      </c>
      <c r="U25" s="196">
        <v>20.41</v>
      </c>
      <c r="V25" s="196">
        <v>4.97</v>
      </c>
      <c r="W25" s="196">
        <v>10.29</v>
      </c>
      <c r="X25" s="196">
        <v>43.59</v>
      </c>
      <c r="Y25" s="196">
        <v>0</v>
      </c>
      <c r="Z25">
        <v>0</v>
      </c>
      <c r="AA25" s="196">
        <v>11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58.71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72.7</v>
      </c>
      <c r="AQ25" s="196">
        <v>26.65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1.93</v>
      </c>
      <c r="L26" s="196">
        <v>306.27</v>
      </c>
      <c r="M26" s="196">
        <v>27.19</v>
      </c>
      <c r="N26" s="196">
        <v>17.45</v>
      </c>
      <c r="O26" s="196">
        <v>0</v>
      </c>
      <c r="P26" s="196">
        <v>37.11</v>
      </c>
      <c r="Q26" s="196">
        <v>2.89</v>
      </c>
      <c r="R26" s="196">
        <v>12.53</v>
      </c>
      <c r="S26" s="196">
        <v>4.82</v>
      </c>
      <c r="T26" s="196">
        <v>0</v>
      </c>
      <c r="U26" s="196">
        <v>20.41</v>
      </c>
      <c r="V26" s="196">
        <v>0.96</v>
      </c>
      <c r="W26" s="196">
        <v>10.29</v>
      </c>
      <c r="X26" s="196">
        <v>43.59</v>
      </c>
      <c r="Y26" s="196">
        <v>0</v>
      </c>
      <c r="Z26">
        <v>0</v>
      </c>
      <c r="AA26" s="196">
        <v>11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58.71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74.819999999999993</v>
      </c>
      <c r="AQ26" s="196">
        <v>7.71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1.92</v>
      </c>
      <c r="L27" s="196">
        <v>306.27</v>
      </c>
      <c r="M27" s="196">
        <v>27.19</v>
      </c>
      <c r="N27" s="196">
        <v>17.45</v>
      </c>
      <c r="O27" s="196">
        <v>0</v>
      </c>
      <c r="P27" s="196">
        <v>37.11</v>
      </c>
      <c r="Q27" s="196">
        <v>2.89</v>
      </c>
      <c r="R27" s="196">
        <v>6.74</v>
      </c>
      <c r="S27" s="196">
        <v>4.82</v>
      </c>
      <c r="T27" s="196">
        <v>0</v>
      </c>
      <c r="U27" s="196">
        <v>21.07</v>
      </c>
      <c r="V27" s="196">
        <v>0.96</v>
      </c>
      <c r="W27" s="196">
        <v>10.29</v>
      </c>
      <c r="X27" s="196">
        <v>43.59</v>
      </c>
      <c r="Y27" s="196">
        <v>0</v>
      </c>
      <c r="Z27">
        <v>0</v>
      </c>
      <c r="AA27" s="196">
        <v>11.2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57.48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74.819999999999993</v>
      </c>
      <c r="AQ27" s="196">
        <v>7.71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1.93</v>
      </c>
      <c r="L28" s="196">
        <v>365.99</v>
      </c>
      <c r="M28" s="196">
        <v>27.19</v>
      </c>
      <c r="N28" s="196">
        <v>17.45</v>
      </c>
      <c r="O28" s="196">
        <v>0</v>
      </c>
      <c r="P28" s="196">
        <v>37.11</v>
      </c>
      <c r="Q28" s="196">
        <v>2.89</v>
      </c>
      <c r="R28" s="196">
        <v>6.74</v>
      </c>
      <c r="S28" s="196">
        <v>4.82</v>
      </c>
      <c r="T28" s="196">
        <v>0</v>
      </c>
      <c r="U28" s="196">
        <v>21.89</v>
      </c>
      <c r="V28" s="196">
        <v>0.96</v>
      </c>
      <c r="W28" s="196">
        <v>10.29</v>
      </c>
      <c r="X28" s="196">
        <v>43.59</v>
      </c>
      <c r="Y28" s="196">
        <v>0</v>
      </c>
      <c r="Z28">
        <v>0</v>
      </c>
      <c r="AA28" s="196">
        <v>11.2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57.48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74.819999999999993</v>
      </c>
      <c r="AQ28" s="196">
        <v>7.71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1.94</v>
      </c>
      <c r="L29" s="196">
        <v>470</v>
      </c>
      <c r="M29" s="196">
        <v>27.19</v>
      </c>
      <c r="N29" s="196">
        <v>17.45</v>
      </c>
      <c r="O29" s="196">
        <v>0</v>
      </c>
      <c r="P29" s="196">
        <v>37.11</v>
      </c>
      <c r="Q29" s="196">
        <v>2.99</v>
      </c>
      <c r="R29" s="196">
        <v>12.53</v>
      </c>
      <c r="S29" s="196">
        <v>7.8</v>
      </c>
      <c r="T29" s="196">
        <v>0</v>
      </c>
      <c r="U29" s="196">
        <v>20.75</v>
      </c>
      <c r="V29" s="196">
        <v>5.33</v>
      </c>
      <c r="W29" s="196">
        <v>10.29</v>
      </c>
      <c r="X29" s="196">
        <v>43.59</v>
      </c>
      <c r="Y29" s="196">
        <v>0</v>
      </c>
      <c r="Z29">
        <v>0</v>
      </c>
      <c r="AA29" s="196">
        <v>11.2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74.819999999999993</v>
      </c>
      <c r="AQ29" s="196">
        <v>26.65</v>
      </c>
      <c r="AR29" s="196">
        <v>0.13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1.95</v>
      </c>
      <c r="L30" s="196">
        <v>500</v>
      </c>
      <c r="M30" s="196">
        <v>27.19</v>
      </c>
      <c r="N30" s="196">
        <v>17.45</v>
      </c>
      <c r="O30" s="196">
        <v>0</v>
      </c>
      <c r="P30" s="196">
        <v>37.11</v>
      </c>
      <c r="Q30" s="196">
        <v>2.99</v>
      </c>
      <c r="R30" s="196">
        <v>12.53</v>
      </c>
      <c r="S30" s="196">
        <v>5</v>
      </c>
      <c r="T30" s="196">
        <v>0</v>
      </c>
      <c r="U30" s="196">
        <v>20.8</v>
      </c>
      <c r="V30" s="196">
        <v>5.36</v>
      </c>
      <c r="W30" s="196">
        <v>10.29</v>
      </c>
      <c r="X30" s="196">
        <v>43.59</v>
      </c>
      <c r="Y30" s="196">
        <v>0</v>
      </c>
      <c r="Z30">
        <v>0</v>
      </c>
      <c r="AA30" s="196">
        <v>11.2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74.819999999999993</v>
      </c>
      <c r="AQ30" s="196">
        <v>26.65</v>
      </c>
      <c r="AR30" s="196">
        <v>0.76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1.95</v>
      </c>
      <c r="L31" s="196">
        <v>500</v>
      </c>
      <c r="M31" s="196">
        <v>27.19</v>
      </c>
      <c r="N31" s="196">
        <v>17.45</v>
      </c>
      <c r="O31" s="196">
        <v>0</v>
      </c>
      <c r="P31" s="196">
        <v>37.11</v>
      </c>
      <c r="Q31" s="196">
        <v>2.99</v>
      </c>
      <c r="R31" s="196">
        <v>12.53</v>
      </c>
      <c r="S31" s="196">
        <v>5</v>
      </c>
      <c r="T31" s="196">
        <v>0</v>
      </c>
      <c r="U31" s="196">
        <v>20.8</v>
      </c>
      <c r="V31" s="196">
        <v>5.36</v>
      </c>
      <c r="W31" s="196">
        <v>10.29</v>
      </c>
      <c r="X31" s="196">
        <v>43.59</v>
      </c>
      <c r="Y31" s="196">
        <v>0</v>
      </c>
      <c r="Z31">
        <v>0</v>
      </c>
      <c r="AA31" s="196">
        <v>11.2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49.22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74.819999999999993</v>
      </c>
      <c r="AQ31" s="196">
        <v>26.65</v>
      </c>
      <c r="AR31" s="196">
        <v>3.05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1.95</v>
      </c>
      <c r="L32" s="196">
        <v>500</v>
      </c>
      <c r="M32" s="196">
        <v>27.19</v>
      </c>
      <c r="N32" s="196">
        <v>17.45</v>
      </c>
      <c r="O32" s="196">
        <v>0</v>
      </c>
      <c r="P32" s="196">
        <v>37.11</v>
      </c>
      <c r="Q32" s="196">
        <v>2.99</v>
      </c>
      <c r="R32" s="196">
        <v>12.53</v>
      </c>
      <c r="S32" s="196">
        <v>5</v>
      </c>
      <c r="T32" s="196">
        <v>0</v>
      </c>
      <c r="U32" s="196">
        <v>20.8</v>
      </c>
      <c r="V32" s="196">
        <v>5.36</v>
      </c>
      <c r="W32" s="196">
        <v>10.29</v>
      </c>
      <c r="X32" s="196">
        <v>43.59</v>
      </c>
      <c r="Y32" s="196">
        <v>0</v>
      </c>
      <c r="Z32">
        <v>0</v>
      </c>
      <c r="AA32" s="196">
        <v>11.2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49.22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74.819999999999993</v>
      </c>
      <c r="AQ32" s="196">
        <v>26.65</v>
      </c>
      <c r="AR32" s="196">
        <v>7.11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1.95</v>
      </c>
      <c r="L33" s="196">
        <v>500</v>
      </c>
      <c r="M33" s="196">
        <v>27.19</v>
      </c>
      <c r="N33" s="196">
        <v>17.45</v>
      </c>
      <c r="O33" s="196">
        <v>0</v>
      </c>
      <c r="P33" s="196">
        <v>37.11</v>
      </c>
      <c r="Q33" s="196">
        <v>2.99</v>
      </c>
      <c r="R33" s="196">
        <v>12.53</v>
      </c>
      <c r="S33" s="196">
        <v>5</v>
      </c>
      <c r="T33" s="196">
        <v>0</v>
      </c>
      <c r="U33" s="196">
        <v>20.8</v>
      </c>
      <c r="V33" s="196">
        <v>5.36</v>
      </c>
      <c r="W33" s="196">
        <v>10.29</v>
      </c>
      <c r="X33" s="196">
        <v>43.59</v>
      </c>
      <c r="Y33" s="196">
        <v>0</v>
      </c>
      <c r="Z33">
        <v>0</v>
      </c>
      <c r="AA33" s="196">
        <v>11.2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49.22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74.819999999999993</v>
      </c>
      <c r="AQ33" s="196">
        <v>26.65</v>
      </c>
      <c r="AR33" s="196">
        <v>16.16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1.95</v>
      </c>
      <c r="L34" s="196">
        <v>500</v>
      </c>
      <c r="M34" s="196">
        <v>27.19</v>
      </c>
      <c r="N34" s="196">
        <v>17.45</v>
      </c>
      <c r="O34" s="196">
        <v>0</v>
      </c>
      <c r="P34" s="196">
        <v>37.11</v>
      </c>
      <c r="Q34" s="196">
        <v>2.99</v>
      </c>
      <c r="R34" s="196">
        <v>12.53</v>
      </c>
      <c r="S34" s="196">
        <v>5</v>
      </c>
      <c r="T34" s="196">
        <v>0</v>
      </c>
      <c r="U34" s="196">
        <v>20.8</v>
      </c>
      <c r="V34" s="196">
        <v>5.36</v>
      </c>
      <c r="W34" s="196">
        <v>10.29</v>
      </c>
      <c r="X34" s="196">
        <v>43.59</v>
      </c>
      <c r="Y34" s="196">
        <v>0</v>
      </c>
      <c r="Z34">
        <v>0</v>
      </c>
      <c r="AA34" s="196">
        <v>11.2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49.22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74.819999999999993</v>
      </c>
      <c r="AQ34" s="196">
        <v>26.65</v>
      </c>
      <c r="AR34" s="196">
        <v>19.7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1.95</v>
      </c>
      <c r="L35" s="196">
        <v>500</v>
      </c>
      <c r="M35" s="196">
        <v>27.19</v>
      </c>
      <c r="N35" s="196">
        <v>17.45</v>
      </c>
      <c r="O35" s="196">
        <v>0</v>
      </c>
      <c r="P35" s="196">
        <v>37.11</v>
      </c>
      <c r="Q35" s="196">
        <v>2.99</v>
      </c>
      <c r="R35" s="196">
        <v>12.53</v>
      </c>
      <c r="S35" s="196">
        <v>5</v>
      </c>
      <c r="T35" s="196">
        <v>0</v>
      </c>
      <c r="U35" s="196">
        <v>20.8</v>
      </c>
      <c r="V35" s="196">
        <v>5.36</v>
      </c>
      <c r="W35" s="196">
        <v>10.29</v>
      </c>
      <c r="X35" s="196">
        <v>43.59</v>
      </c>
      <c r="Y35" s="196">
        <v>0</v>
      </c>
      <c r="Z35">
        <v>0</v>
      </c>
      <c r="AA35" s="196">
        <v>11.2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49.22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74.819999999999993</v>
      </c>
      <c r="AQ35" s="196">
        <v>26.65</v>
      </c>
      <c r="AR35" s="196">
        <v>20.2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1.95</v>
      </c>
      <c r="L36" s="196">
        <v>500</v>
      </c>
      <c r="M36" s="196">
        <v>27.19</v>
      </c>
      <c r="N36" s="196">
        <v>17.45</v>
      </c>
      <c r="O36" s="196">
        <v>0</v>
      </c>
      <c r="P36" s="196">
        <v>37.11</v>
      </c>
      <c r="Q36" s="196">
        <v>2.99</v>
      </c>
      <c r="R36" s="196">
        <v>12.53</v>
      </c>
      <c r="S36" s="196">
        <v>5</v>
      </c>
      <c r="T36" s="196">
        <v>0</v>
      </c>
      <c r="U36" s="196">
        <v>20.8</v>
      </c>
      <c r="V36" s="196">
        <v>5.36</v>
      </c>
      <c r="W36" s="196">
        <v>10.29</v>
      </c>
      <c r="X36" s="196">
        <v>43.59</v>
      </c>
      <c r="Y36" s="196">
        <v>0</v>
      </c>
      <c r="Z36">
        <v>0</v>
      </c>
      <c r="AA36" s="196">
        <v>11.2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49.22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74.819999999999993</v>
      </c>
      <c r="AQ36" s="196">
        <v>26.65</v>
      </c>
      <c r="AR36" s="196">
        <v>20.2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1.95</v>
      </c>
      <c r="L37" s="196">
        <v>500</v>
      </c>
      <c r="M37" s="196">
        <v>27.19</v>
      </c>
      <c r="N37" s="196">
        <v>17.45</v>
      </c>
      <c r="O37" s="196">
        <v>0</v>
      </c>
      <c r="P37" s="196">
        <v>37.11</v>
      </c>
      <c r="Q37" s="196">
        <v>2.99</v>
      </c>
      <c r="R37" s="196">
        <v>12.53</v>
      </c>
      <c r="S37" s="196">
        <v>5</v>
      </c>
      <c r="T37" s="196">
        <v>0</v>
      </c>
      <c r="U37" s="196">
        <v>20.8</v>
      </c>
      <c r="V37" s="196">
        <v>5.36</v>
      </c>
      <c r="W37" s="196">
        <v>10.29</v>
      </c>
      <c r="X37" s="196">
        <v>43.59</v>
      </c>
      <c r="Y37" s="196">
        <v>0</v>
      </c>
      <c r="Z37">
        <v>0</v>
      </c>
      <c r="AA37" s="196">
        <v>11.2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49.22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74.819999999999993</v>
      </c>
      <c r="AQ37" s="196">
        <v>26.65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1.95</v>
      </c>
      <c r="L38" s="196">
        <v>500</v>
      </c>
      <c r="M38" s="196">
        <v>27.19</v>
      </c>
      <c r="N38" s="196">
        <v>17.45</v>
      </c>
      <c r="O38" s="196">
        <v>0</v>
      </c>
      <c r="P38" s="196">
        <v>37.11</v>
      </c>
      <c r="Q38" s="196">
        <v>2.99</v>
      </c>
      <c r="R38" s="196">
        <v>12.53</v>
      </c>
      <c r="S38" s="196">
        <v>5</v>
      </c>
      <c r="T38" s="196">
        <v>0</v>
      </c>
      <c r="U38" s="196">
        <v>20.8</v>
      </c>
      <c r="V38" s="196">
        <v>5.36</v>
      </c>
      <c r="W38" s="196">
        <v>10.29</v>
      </c>
      <c r="X38" s="196">
        <v>43.59</v>
      </c>
      <c r="Y38" s="196">
        <v>0</v>
      </c>
      <c r="Z38">
        <v>0</v>
      </c>
      <c r="AA38" s="196">
        <v>11.2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49.22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74.819999999999993</v>
      </c>
      <c r="AQ38" s="196">
        <v>26.65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1.95</v>
      </c>
      <c r="L39" s="196">
        <v>557.15</v>
      </c>
      <c r="M39" s="196">
        <v>27.19</v>
      </c>
      <c r="N39" s="196">
        <v>17.45</v>
      </c>
      <c r="O39" s="196">
        <v>0</v>
      </c>
      <c r="P39" s="196">
        <v>37.11</v>
      </c>
      <c r="Q39" s="196">
        <v>2.99</v>
      </c>
      <c r="R39" s="196">
        <v>12.53</v>
      </c>
      <c r="S39" s="196">
        <v>5</v>
      </c>
      <c r="T39" s="196">
        <v>0</v>
      </c>
      <c r="U39" s="196">
        <v>20.8</v>
      </c>
      <c r="V39" s="196">
        <v>5.36</v>
      </c>
      <c r="W39" s="196">
        <v>10.29</v>
      </c>
      <c r="X39" s="196">
        <v>43.59</v>
      </c>
      <c r="Y39" s="196">
        <v>0</v>
      </c>
      <c r="Z39">
        <v>0</v>
      </c>
      <c r="AA39" s="196">
        <v>11.2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49.22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74.819999999999993</v>
      </c>
      <c r="AQ39" s="196">
        <v>26.65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1.95</v>
      </c>
      <c r="L40" s="196">
        <v>557.15</v>
      </c>
      <c r="M40" s="196">
        <v>27.19</v>
      </c>
      <c r="N40" s="196">
        <v>17.45</v>
      </c>
      <c r="O40" s="196">
        <v>0</v>
      </c>
      <c r="P40" s="196">
        <v>37.11</v>
      </c>
      <c r="Q40" s="196">
        <v>2.99</v>
      </c>
      <c r="R40" s="196">
        <v>12.53</v>
      </c>
      <c r="S40" s="196">
        <v>5</v>
      </c>
      <c r="T40" s="196">
        <v>0</v>
      </c>
      <c r="U40" s="196">
        <v>20.8</v>
      </c>
      <c r="V40" s="196">
        <v>5.36</v>
      </c>
      <c r="W40" s="196">
        <v>10.29</v>
      </c>
      <c r="X40" s="196">
        <v>43.59</v>
      </c>
      <c r="Y40" s="196">
        <v>0</v>
      </c>
      <c r="Z40">
        <v>0</v>
      </c>
      <c r="AA40" s="196">
        <v>11.2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49.22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74.819999999999993</v>
      </c>
      <c r="AQ40" s="196">
        <v>26.65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1.95</v>
      </c>
      <c r="L41" s="196">
        <v>557.15</v>
      </c>
      <c r="M41" s="196">
        <v>27.19</v>
      </c>
      <c r="N41" s="196">
        <v>17.45</v>
      </c>
      <c r="O41" s="196">
        <v>0</v>
      </c>
      <c r="P41" s="196">
        <v>37.11</v>
      </c>
      <c r="Q41" s="196">
        <v>2.99</v>
      </c>
      <c r="R41" s="196">
        <v>12.53</v>
      </c>
      <c r="S41" s="196">
        <v>5</v>
      </c>
      <c r="T41" s="196">
        <v>0</v>
      </c>
      <c r="U41" s="196">
        <v>20.8</v>
      </c>
      <c r="V41" s="196">
        <v>5.36</v>
      </c>
      <c r="W41" s="196">
        <v>10.29</v>
      </c>
      <c r="X41" s="196">
        <v>43.59</v>
      </c>
      <c r="Y41" s="196">
        <v>0</v>
      </c>
      <c r="Z41">
        <v>0</v>
      </c>
      <c r="AA41" s="196">
        <v>11.2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49.22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74.819999999999993</v>
      </c>
      <c r="AQ41" s="196">
        <v>26.65</v>
      </c>
      <c r="AR41" s="196">
        <v>22.2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1.95</v>
      </c>
      <c r="L42" s="196">
        <v>557.15</v>
      </c>
      <c r="M42" s="196">
        <v>27.19</v>
      </c>
      <c r="N42" s="196">
        <v>17.45</v>
      </c>
      <c r="O42" s="196">
        <v>0</v>
      </c>
      <c r="P42" s="196">
        <v>37.11</v>
      </c>
      <c r="Q42" s="196">
        <v>2.89</v>
      </c>
      <c r="R42" s="196">
        <v>12.53</v>
      </c>
      <c r="S42" s="196">
        <v>5</v>
      </c>
      <c r="T42" s="196">
        <v>0</v>
      </c>
      <c r="U42" s="196">
        <v>20.8</v>
      </c>
      <c r="V42" s="196">
        <v>5.36</v>
      </c>
      <c r="W42" s="196">
        <v>10.29</v>
      </c>
      <c r="X42" s="196">
        <v>43.59</v>
      </c>
      <c r="Y42" s="196">
        <v>0</v>
      </c>
      <c r="Z42">
        <v>0</v>
      </c>
      <c r="AA42" s="196">
        <v>11.2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74.819999999999993</v>
      </c>
      <c r="AQ42" s="196">
        <v>26.65</v>
      </c>
      <c r="AR42" s="196">
        <v>23.7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1.95</v>
      </c>
      <c r="L43" s="196">
        <v>557.15</v>
      </c>
      <c r="M43" s="196">
        <v>27.19</v>
      </c>
      <c r="N43" s="196">
        <v>17.45</v>
      </c>
      <c r="O43" s="196">
        <v>0</v>
      </c>
      <c r="P43" s="196">
        <v>37.11</v>
      </c>
      <c r="Q43" s="196">
        <v>2.89</v>
      </c>
      <c r="R43" s="196">
        <v>12.53</v>
      </c>
      <c r="S43" s="196">
        <v>5</v>
      </c>
      <c r="T43" s="196">
        <v>0</v>
      </c>
      <c r="U43" s="196">
        <v>20.8</v>
      </c>
      <c r="V43" s="196">
        <v>5.36</v>
      </c>
      <c r="W43" s="196">
        <v>10.29</v>
      </c>
      <c r="X43" s="196">
        <v>43.59</v>
      </c>
      <c r="Y43" s="196">
        <v>0</v>
      </c>
      <c r="Z43">
        <v>0</v>
      </c>
      <c r="AA43" s="196">
        <v>11.2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74.819999999999993</v>
      </c>
      <c r="AQ43" s="196">
        <v>26.65</v>
      </c>
      <c r="AR43" s="196">
        <v>23.7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1.95</v>
      </c>
      <c r="L44" s="196">
        <v>557.15</v>
      </c>
      <c r="M44" s="196">
        <v>27.19</v>
      </c>
      <c r="N44" s="196">
        <v>17.45</v>
      </c>
      <c r="O44" s="196">
        <v>0</v>
      </c>
      <c r="P44" s="196">
        <v>37.11</v>
      </c>
      <c r="Q44" s="196">
        <v>2.89</v>
      </c>
      <c r="R44" s="196">
        <v>12.53</v>
      </c>
      <c r="S44" s="196">
        <v>5</v>
      </c>
      <c r="T44" s="196">
        <v>0</v>
      </c>
      <c r="U44" s="196">
        <v>20.8</v>
      </c>
      <c r="V44" s="196">
        <v>5.36</v>
      </c>
      <c r="W44" s="196">
        <v>10.29</v>
      </c>
      <c r="X44" s="196">
        <v>43.59</v>
      </c>
      <c r="Y44" s="196">
        <v>0</v>
      </c>
      <c r="Z44">
        <v>0</v>
      </c>
      <c r="AA44" s="196">
        <v>11.2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74.819999999999993</v>
      </c>
      <c r="AQ44" s="196">
        <v>26.65</v>
      </c>
      <c r="AR44" s="196">
        <v>23.7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9.36</v>
      </c>
      <c r="L45" s="196">
        <v>557.15</v>
      </c>
      <c r="M45" s="196">
        <v>27.19</v>
      </c>
      <c r="N45" s="196">
        <v>17.45</v>
      </c>
      <c r="O45" s="196">
        <v>0</v>
      </c>
      <c r="P45" s="196">
        <v>37.11</v>
      </c>
      <c r="Q45" s="196">
        <v>3.23</v>
      </c>
      <c r="R45" s="196">
        <v>12.53</v>
      </c>
      <c r="S45" s="196">
        <v>7.8</v>
      </c>
      <c r="T45" s="196">
        <v>0</v>
      </c>
      <c r="U45" s="196">
        <v>20.8</v>
      </c>
      <c r="V45" s="196">
        <v>5.36</v>
      </c>
      <c r="W45" s="196">
        <v>10.29</v>
      </c>
      <c r="X45" s="196">
        <v>43.59</v>
      </c>
      <c r="Y45" s="196">
        <v>0</v>
      </c>
      <c r="Z45">
        <v>0</v>
      </c>
      <c r="AA45" s="196">
        <v>11.2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74.819999999999993</v>
      </c>
      <c r="AQ45" s="196">
        <v>26.65</v>
      </c>
      <c r="AR45" s="196">
        <v>23.7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9.36</v>
      </c>
      <c r="L46" s="196">
        <v>557.15</v>
      </c>
      <c r="M46" s="196">
        <v>27.19</v>
      </c>
      <c r="N46" s="196">
        <v>17.45</v>
      </c>
      <c r="O46" s="196">
        <v>0</v>
      </c>
      <c r="P46" s="196">
        <v>37.11</v>
      </c>
      <c r="Q46" s="196">
        <v>3.23</v>
      </c>
      <c r="R46" s="196">
        <v>12.53</v>
      </c>
      <c r="S46" s="196">
        <v>7.8</v>
      </c>
      <c r="T46" s="196">
        <v>0</v>
      </c>
      <c r="U46" s="196">
        <v>20.8</v>
      </c>
      <c r="V46" s="196">
        <v>5.36</v>
      </c>
      <c r="W46" s="196">
        <v>10.29</v>
      </c>
      <c r="X46" s="196">
        <v>43.59</v>
      </c>
      <c r="Y46" s="196">
        <v>0</v>
      </c>
      <c r="Z46">
        <v>0</v>
      </c>
      <c r="AA46" s="196">
        <v>11.2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74.819999999999993</v>
      </c>
      <c r="AQ46" s="196">
        <v>26.65</v>
      </c>
      <c r="AR46" s="196">
        <v>23.7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9.01</v>
      </c>
      <c r="L47" s="196">
        <v>557.15</v>
      </c>
      <c r="M47" s="196">
        <v>27.19</v>
      </c>
      <c r="N47" s="196">
        <v>17.45</v>
      </c>
      <c r="O47" s="196">
        <v>0</v>
      </c>
      <c r="P47" s="196">
        <v>37.11</v>
      </c>
      <c r="Q47" s="196">
        <v>3.23</v>
      </c>
      <c r="R47" s="196">
        <v>12.53</v>
      </c>
      <c r="S47" s="196">
        <v>7.8</v>
      </c>
      <c r="T47" s="196">
        <v>0</v>
      </c>
      <c r="U47" s="196">
        <v>20.8</v>
      </c>
      <c r="V47" s="196">
        <v>5.36</v>
      </c>
      <c r="W47" s="196">
        <v>10.29</v>
      </c>
      <c r="X47" s="196">
        <v>43.59</v>
      </c>
      <c r="Y47" s="196">
        <v>0</v>
      </c>
      <c r="Z47">
        <v>0</v>
      </c>
      <c r="AA47" s="196">
        <v>11.2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69.61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74.819999999999993</v>
      </c>
      <c r="AQ47" s="196">
        <v>26.65</v>
      </c>
      <c r="AR47" s="196">
        <v>23.7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9.01</v>
      </c>
      <c r="L48" s="196">
        <v>557.15</v>
      </c>
      <c r="M48" s="196">
        <v>27.19</v>
      </c>
      <c r="N48" s="196">
        <v>17.45</v>
      </c>
      <c r="O48" s="196">
        <v>0</v>
      </c>
      <c r="P48" s="196">
        <v>37.11</v>
      </c>
      <c r="Q48" s="196">
        <v>3.23</v>
      </c>
      <c r="R48" s="196">
        <v>12.53</v>
      </c>
      <c r="S48" s="196">
        <v>7.8</v>
      </c>
      <c r="T48" s="196">
        <v>0</v>
      </c>
      <c r="U48" s="196">
        <v>20.8</v>
      </c>
      <c r="V48" s="196">
        <v>5.36</v>
      </c>
      <c r="W48" s="196">
        <v>10.29</v>
      </c>
      <c r="X48" s="196">
        <v>43.59</v>
      </c>
      <c r="Y48" s="196">
        <v>0</v>
      </c>
      <c r="Z48">
        <v>0</v>
      </c>
      <c r="AA48" s="196">
        <v>11.2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69.61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74.819999999999993</v>
      </c>
      <c r="AQ48" s="196">
        <v>26.65</v>
      </c>
      <c r="AR48" s="196">
        <v>23.7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9.01</v>
      </c>
      <c r="L49" s="196">
        <v>557.15</v>
      </c>
      <c r="M49" s="196">
        <v>27.19</v>
      </c>
      <c r="N49" s="196">
        <v>17.45</v>
      </c>
      <c r="O49" s="196">
        <v>0</v>
      </c>
      <c r="P49" s="196">
        <v>37.11</v>
      </c>
      <c r="Q49" s="196">
        <v>3.23</v>
      </c>
      <c r="R49" s="196">
        <v>12.53</v>
      </c>
      <c r="S49" s="196">
        <v>7.8</v>
      </c>
      <c r="T49" s="196">
        <v>0</v>
      </c>
      <c r="U49" s="196">
        <v>20.8</v>
      </c>
      <c r="V49" s="196">
        <v>5.36</v>
      </c>
      <c r="W49" s="196">
        <v>10.29</v>
      </c>
      <c r="X49" s="196">
        <v>43.59</v>
      </c>
      <c r="Y49" s="196">
        <v>0</v>
      </c>
      <c r="Z49">
        <v>0</v>
      </c>
      <c r="AA49" s="196">
        <v>11.2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69.61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74.819999999999993</v>
      </c>
      <c r="AQ49" s="196">
        <v>26.65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9.01</v>
      </c>
      <c r="L50" s="196">
        <v>557.15</v>
      </c>
      <c r="M50" s="196">
        <v>27.19</v>
      </c>
      <c r="N50" s="196">
        <v>17.45</v>
      </c>
      <c r="O50" s="196">
        <v>0</v>
      </c>
      <c r="P50" s="196">
        <v>37.11</v>
      </c>
      <c r="Q50" s="196">
        <v>3.23</v>
      </c>
      <c r="R50" s="196">
        <v>12.53</v>
      </c>
      <c r="S50" s="196">
        <v>7.8</v>
      </c>
      <c r="T50" s="196">
        <v>0</v>
      </c>
      <c r="U50" s="196">
        <v>20.8</v>
      </c>
      <c r="V50" s="196">
        <v>5.36</v>
      </c>
      <c r="W50" s="196">
        <v>10.29</v>
      </c>
      <c r="X50" s="196">
        <v>43.59</v>
      </c>
      <c r="Y50" s="196">
        <v>0</v>
      </c>
      <c r="Z50">
        <v>0</v>
      </c>
      <c r="AA50" s="196">
        <v>11.2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69.61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74.819999999999993</v>
      </c>
      <c r="AQ50" s="196">
        <v>26.65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9.01</v>
      </c>
      <c r="L51" s="196">
        <v>557.15</v>
      </c>
      <c r="M51" s="196">
        <v>27.19</v>
      </c>
      <c r="N51" s="196">
        <v>17.45</v>
      </c>
      <c r="O51" s="196">
        <v>0</v>
      </c>
      <c r="P51" s="196">
        <v>37.11</v>
      </c>
      <c r="Q51" s="196">
        <v>3.23</v>
      </c>
      <c r="R51" s="196">
        <v>12.53</v>
      </c>
      <c r="S51" s="196">
        <v>7.8</v>
      </c>
      <c r="T51" s="196">
        <v>0</v>
      </c>
      <c r="U51" s="196">
        <v>20.8</v>
      </c>
      <c r="V51" s="196">
        <v>5.36</v>
      </c>
      <c r="W51" s="196">
        <v>10.29</v>
      </c>
      <c r="X51" s="196">
        <v>43.59</v>
      </c>
      <c r="Y51" s="196">
        <v>0</v>
      </c>
      <c r="Z51">
        <v>0</v>
      </c>
      <c r="AA51" s="196">
        <v>11.2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55.85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74.819999999999993</v>
      </c>
      <c r="AQ51" s="196">
        <v>26.65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9.01</v>
      </c>
      <c r="L52" s="196">
        <v>557.15</v>
      </c>
      <c r="M52" s="196">
        <v>27.19</v>
      </c>
      <c r="N52" s="196">
        <v>17.45</v>
      </c>
      <c r="O52" s="196">
        <v>0</v>
      </c>
      <c r="P52" s="196">
        <v>37.11</v>
      </c>
      <c r="Q52" s="196">
        <v>3.23</v>
      </c>
      <c r="R52" s="196">
        <v>12.53</v>
      </c>
      <c r="S52" s="196">
        <v>7.8</v>
      </c>
      <c r="T52" s="196">
        <v>0</v>
      </c>
      <c r="U52" s="196">
        <v>20.8</v>
      </c>
      <c r="V52" s="196">
        <v>5.36</v>
      </c>
      <c r="W52" s="196">
        <v>10.29</v>
      </c>
      <c r="X52" s="196">
        <v>43.59</v>
      </c>
      <c r="Y52" s="196">
        <v>0</v>
      </c>
      <c r="Z52">
        <v>0</v>
      </c>
      <c r="AA52" s="196">
        <v>11.2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55.85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74.819999999999993</v>
      </c>
      <c r="AQ52" s="196">
        <v>26.65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1.93</v>
      </c>
      <c r="L53" s="196">
        <v>475.6</v>
      </c>
      <c r="M53" s="196">
        <v>27.19</v>
      </c>
      <c r="N53" s="196">
        <v>17.45</v>
      </c>
      <c r="O53" s="196">
        <v>0</v>
      </c>
      <c r="P53" s="196">
        <v>37.11</v>
      </c>
      <c r="Q53" s="196">
        <v>2.89</v>
      </c>
      <c r="R53" s="196">
        <v>12.53</v>
      </c>
      <c r="S53" s="196">
        <v>3.85</v>
      </c>
      <c r="T53" s="196">
        <v>0</v>
      </c>
      <c r="U53" s="196">
        <v>20.8</v>
      </c>
      <c r="V53" s="196">
        <v>5.36</v>
      </c>
      <c r="W53" s="196">
        <v>10.29</v>
      </c>
      <c r="X53" s="196">
        <v>43.59</v>
      </c>
      <c r="Y53" s="196">
        <v>0</v>
      </c>
      <c r="Z53">
        <v>0</v>
      </c>
      <c r="AA53" s="196">
        <v>11.2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55.85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74.819999999999993</v>
      </c>
      <c r="AQ53" s="196">
        <v>26.65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1.93</v>
      </c>
      <c r="L54" s="196">
        <v>381.4</v>
      </c>
      <c r="M54" s="196">
        <v>27.19</v>
      </c>
      <c r="N54" s="196">
        <v>17.45</v>
      </c>
      <c r="O54" s="196">
        <v>0</v>
      </c>
      <c r="P54" s="196">
        <v>37.11</v>
      </c>
      <c r="Q54" s="196">
        <v>2.89</v>
      </c>
      <c r="R54" s="196">
        <v>12.53</v>
      </c>
      <c r="S54" s="196">
        <v>4</v>
      </c>
      <c r="T54" s="196">
        <v>0</v>
      </c>
      <c r="U54" s="196">
        <v>20.8</v>
      </c>
      <c r="V54" s="196">
        <v>5.36</v>
      </c>
      <c r="W54" s="196">
        <v>10.29</v>
      </c>
      <c r="X54" s="196">
        <v>43.59</v>
      </c>
      <c r="Y54" s="196">
        <v>0</v>
      </c>
      <c r="Z54">
        <v>0</v>
      </c>
      <c r="AA54" s="196">
        <v>11.2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55.85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74.819999999999993</v>
      </c>
      <c r="AQ54" s="196">
        <v>26.65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1.93</v>
      </c>
      <c r="L55" s="196">
        <v>306.27</v>
      </c>
      <c r="M55" s="196">
        <v>27.19</v>
      </c>
      <c r="N55" s="196">
        <v>17.45</v>
      </c>
      <c r="O55" s="196">
        <v>0</v>
      </c>
      <c r="P55" s="196">
        <v>37.11</v>
      </c>
      <c r="Q55" s="196">
        <v>2.89</v>
      </c>
      <c r="R55" s="196">
        <v>6.74</v>
      </c>
      <c r="S55" s="196">
        <v>3.85</v>
      </c>
      <c r="T55" s="196">
        <v>0</v>
      </c>
      <c r="U55" s="196">
        <v>20.97</v>
      </c>
      <c r="V55" s="196">
        <v>0.96</v>
      </c>
      <c r="W55" s="196">
        <v>10.29</v>
      </c>
      <c r="X55" s="196">
        <v>43.59</v>
      </c>
      <c r="Y55" s="196">
        <v>0</v>
      </c>
      <c r="Z55">
        <v>0</v>
      </c>
      <c r="AA55" s="196">
        <v>11.51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55.85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74.819999999999993</v>
      </c>
      <c r="AQ55" s="196">
        <v>7.7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1.93</v>
      </c>
      <c r="L56" s="196">
        <v>306.27</v>
      </c>
      <c r="M56" s="196">
        <v>27.19</v>
      </c>
      <c r="N56" s="196">
        <v>17.45</v>
      </c>
      <c r="O56" s="196">
        <v>0</v>
      </c>
      <c r="P56" s="196">
        <v>37.11</v>
      </c>
      <c r="Q56" s="196">
        <v>2.89</v>
      </c>
      <c r="R56" s="196">
        <v>6.74</v>
      </c>
      <c r="S56" s="196">
        <v>3.85</v>
      </c>
      <c r="T56" s="196">
        <v>0</v>
      </c>
      <c r="U56" s="196">
        <v>20.98</v>
      </c>
      <c r="V56" s="196">
        <v>0.96</v>
      </c>
      <c r="W56" s="196">
        <v>10.29</v>
      </c>
      <c r="X56" s="196">
        <v>43.59</v>
      </c>
      <c r="Y56" s="196">
        <v>0</v>
      </c>
      <c r="Z56">
        <v>0</v>
      </c>
      <c r="AA56" s="196">
        <v>11.51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55.85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74.819999999999993</v>
      </c>
      <c r="AQ56" s="196">
        <v>7.7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1.93</v>
      </c>
      <c r="L57" s="196">
        <v>306.27</v>
      </c>
      <c r="M57" s="196">
        <v>27.19</v>
      </c>
      <c r="N57" s="196">
        <v>17.45</v>
      </c>
      <c r="O57" s="196">
        <v>0</v>
      </c>
      <c r="P57" s="196">
        <v>37.11</v>
      </c>
      <c r="Q57" s="196">
        <v>2.89</v>
      </c>
      <c r="R57" s="196">
        <v>6.74</v>
      </c>
      <c r="S57" s="196">
        <v>3.85</v>
      </c>
      <c r="T57" s="196">
        <v>0</v>
      </c>
      <c r="U57" s="196">
        <v>20.98</v>
      </c>
      <c r="V57" s="196">
        <v>0.96</v>
      </c>
      <c r="W57" s="196">
        <v>10.29</v>
      </c>
      <c r="X57" s="196">
        <v>43.59</v>
      </c>
      <c r="Y57" s="196">
        <v>0</v>
      </c>
      <c r="Z57">
        <v>0</v>
      </c>
      <c r="AA57" s="196">
        <v>11.51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55.85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74.819999999999993</v>
      </c>
      <c r="AQ57" s="196">
        <v>7.7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1.93</v>
      </c>
      <c r="L58" s="196">
        <v>306.27</v>
      </c>
      <c r="M58" s="196">
        <v>27.19</v>
      </c>
      <c r="N58" s="196">
        <v>17.45</v>
      </c>
      <c r="O58" s="196">
        <v>0</v>
      </c>
      <c r="P58" s="196">
        <v>37.11</v>
      </c>
      <c r="Q58" s="196">
        <v>2.89</v>
      </c>
      <c r="R58" s="196">
        <v>6.74</v>
      </c>
      <c r="S58" s="196">
        <v>3.85</v>
      </c>
      <c r="T58" s="196">
        <v>0</v>
      </c>
      <c r="U58" s="196">
        <v>20.98</v>
      </c>
      <c r="V58" s="196">
        <v>0.96</v>
      </c>
      <c r="W58" s="196">
        <v>10.29</v>
      </c>
      <c r="X58" s="196">
        <v>43.59</v>
      </c>
      <c r="Y58" s="196">
        <v>0</v>
      </c>
      <c r="Z58">
        <v>0</v>
      </c>
      <c r="AA58" s="196">
        <v>11.51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55.85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74.819999999999993</v>
      </c>
      <c r="AQ58" s="196">
        <v>7.7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1.93</v>
      </c>
      <c r="L59" s="196">
        <v>306.27</v>
      </c>
      <c r="M59" s="196">
        <v>27.19</v>
      </c>
      <c r="N59" s="196">
        <v>17.45</v>
      </c>
      <c r="O59" s="196">
        <v>0</v>
      </c>
      <c r="P59" s="196">
        <v>37.11</v>
      </c>
      <c r="Q59" s="196">
        <v>2.89</v>
      </c>
      <c r="R59" s="196">
        <v>6.74</v>
      </c>
      <c r="S59" s="196">
        <v>3.85</v>
      </c>
      <c r="T59" s="196">
        <v>0</v>
      </c>
      <c r="U59" s="196">
        <v>20.98</v>
      </c>
      <c r="V59" s="196">
        <v>0.96</v>
      </c>
      <c r="W59" s="196">
        <v>10.29</v>
      </c>
      <c r="X59" s="196">
        <v>43.59</v>
      </c>
      <c r="Y59" s="196">
        <v>0</v>
      </c>
      <c r="Z59">
        <v>0</v>
      </c>
      <c r="AA59" s="196">
        <v>11.51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57.48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74.819999999999993</v>
      </c>
      <c r="AQ59" s="196">
        <v>7.7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1.93</v>
      </c>
      <c r="L60" s="196">
        <v>306.27</v>
      </c>
      <c r="M60" s="196">
        <v>27.19</v>
      </c>
      <c r="N60" s="196">
        <v>17.45</v>
      </c>
      <c r="O60" s="196">
        <v>0</v>
      </c>
      <c r="P60" s="196">
        <v>37.11</v>
      </c>
      <c r="Q60" s="196">
        <v>2.89</v>
      </c>
      <c r="R60" s="196">
        <v>6.74</v>
      </c>
      <c r="S60" s="196">
        <v>3.85</v>
      </c>
      <c r="T60" s="196">
        <v>0</v>
      </c>
      <c r="U60" s="196">
        <v>20.98</v>
      </c>
      <c r="V60" s="196">
        <v>0.96</v>
      </c>
      <c r="W60" s="196">
        <v>10.29</v>
      </c>
      <c r="X60" s="196">
        <v>43.59</v>
      </c>
      <c r="Y60" s="196">
        <v>0</v>
      </c>
      <c r="Z60">
        <v>0</v>
      </c>
      <c r="AA60" s="196">
        <v>11.51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57.48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74.819999999999993</v>
      </c>
      <c r="AQ60" s="196">
        <v>7.7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1.93</v>
      </c>
      <c r="L61" s="196">
        <v>306.27</v>
      </c>
      <c r="M61" s="196">
        <v>27.19</v>
      </c>
      <c r="N61" s="196">
        <v>17.45</v>
      </c>
      <c r="O61" s="196">
        <v>0</v>
      </c>
      <c r="P61" s="196">
        <v>37.11</v>
      </c>
      <c r="Q61" s="196">
        <v>2.89</v>
      </c>
      <c r="R61" s="196">
        <v>12.53</v>
      </c>
      <c r="S61" s="196">
        <v>3.85</v>
      </c>
      <c r="T61" s="196">
        <v>0</v>
      </c>
      <c r="U61" s="196">
        <v>20.98</v>
      </c>
      <c r="V61" s="196">
        <v>5.36</v>
      </c>
      <c r="W61" s="196">
        <v>10.29</v>
      </c>
      <c r="X61" s="196">
        <v>43.59</v>
      </c>
      <c r="Y61" s="196">
        <v>0</v>
      </c>
      <c r="Z61">
        <v>0</v>
      </c>
      <c r="AA61" s="196">
        <v>11.51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57.48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74.819999999999993</v>
      </c>
      <c r="AQ61" s="196">
        <v>26.65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1.93</v>
      </c>
      <c r="L62" s="196">
        <v>306.27</v>
      </c>
      <c r="M62" s="196">
        <v>27.19</v>
      </c>
      <c r="N62" s="196">
        <v>17.45</v>
      </c>
      <c r="O62" s="196">
        <v>0</v>
      </c>
      <c r="P62" s="196">
        <v>37.11</v>
      </c>
      <c r="Q62" s="196">
        <v>2.89</v>
      </c>
      <c r="R62" s="196">
        <v>12.53</v>
      </c>
      <c r="S62" s="196">
        <v>3.85</v>
      </c>
      <c r="T62" s="196">
        <v>0</v>
      </c>
      <c r="U62" s="196">
        <v>20.98</v>
      </c>
      <c r="V62" s="196">
        <v>5.36</v>
      </c>
      <c r="W62" s="196">
        <v>10.29</v>
      </c>
      <c r="X62" s="196">
        <v>43.59</v>
      </c>
      <c r="Y62" s="196">
        <v>0</v>
      </c>
      <c r="Z62">
        <v>0</v>
      </c>
      <c r="AA62" s="196">
        <v>11.51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57.48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74.819999999999993</v>
      </c>
      <c r="AQ62" s="196">
        <v>26.65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1.93</v>
      </c>
      <c r="L63" s="196">
        <v>306.27</v>
      </c>
      <c r="M63" s="196">
        <v>27.19</v>
      </c>
      <c r="N63" s="196">
        <v>17.45</v>
      </c>
      <c r="O63" s="196">
        <v>0</v>
      </c>
      <c r="P63" s="196">
        <v>37.11</v>
      </c>
      <c r="Q63" s="196">
        <v>2.89</v>
      </c>
      <c r="R63" s="196">
        <v>12.53</v>
      </c>
      <c r="S63" s="196">
        <v>3.85</v>
      </c>
      <c r="T63" s="196">
        <v>0</v>
      </c>
      <c r="U63" s="196">
        <v>20.98</v>
      </c>
      <c r="V63" s="196">
        <v>5.36</v>
      </c>
      <c r="W63" s="196">
        <v>10.29</v>
      </c>
      <c r="X63" s="196">
        <v>43.59</v>
      </c>
      <c r="Y63" s="196">
        <v>0</v>
      </c>
      <c r="Z63">
        <v>0</v>
      </c>
      <c r="AA63" s="196">
        <v>11.2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57.48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74.819999999999993</v>
      </c>
      <c r="AQ63" s="196">
        <v>26.65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1.93</v>
      </c>
      <c r="L64" s="196">
        <v>306.27</v>
      </c>
      <c r="M64" s="196">
        <v>27.19</v>
      </c>
      <c r="N64" s="196">
        <v>17.45</v>
      </c>
      <c r="O64" s="196">
        <v>0</v>
      </c>
      <c r="P64" s="196">
        <v>37.11</v>
      </c>
      <c r="Q64" s="196">
        <v>2.89</v>
      </c>
      <c r="R64" s="196">
        <v>12.53</v>
      </c>
      <c r="S64" s="196">
        <v>3.85</v>
      </c>
      <c r="T64" s="196">
        <v>0</v>
      </c>
      <c r="U64" s="196">
        <v>20.98</v>
      </c>
      <c r="V64" s="196">
        <v>5.36</v>
      </c>
      <c r="W64" s="196">
        <v>10.29</v>
      </c>
      <c r="X64" s="196">
        <v>43.59</v>
      </c>
      <c r="Y64" s="196">
        <v>0</v>
      </c>
      <c r="Z64">
        <v>0</v>
      </c>
      <c r="AA64" s="196">
        <v>11.2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57.48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74.819999999999993</v>
      </c>
      <c r="AQ64" s="196">
        <v>26.65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9.01</v>
      </c>
      <c r="L65" s="196">
        <v>365.99</v>
      </c>
      <c r="M65" s="196">
        <v>27.19</v>
      </c>
      <c r="N65" s="196">
        <v>17.45</v>
      </c>
      <c r="O65" s="196">
        <v>0</v>
      </c>
      <c r="P65" s="196">
        <v>37.11</v>
      </c>
      <c r="Q65" s="196">
        <v>3.23</v>
      </c>
      <c r="R65" s="196">
        <v>12.53</v>
      </c>
      <c r="S65" s="196">
        <v>7.8</v>
      </c>
      <c r="T65" s="196">
        <v>0</v>
      </c>
      <c r="U65" s="196">
        <v>20.98</v>
      </c>
      <c r="V65" s="196">
        <v>5.36</v>
      </c>
      <c r="W65" s="196">
        <v>10.29</v>
      </c>
      <c r="X65" s="196">
        <v>43.59</v>
      </c>
      <c r="Y65" s="196">
        <v>0</v>
      </c>
      <c r="Z65">
        <v>0</v>
      </c>
      <c r="AA65" s="196">
        <v>11.2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57.48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74.819999999999993</v>
      </c>
      <c r="AQ65" s="196">
        <v>26.65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8.7799999999999994</v>
      </c>
      <c r="L66" s="196">
        <v>462.3</v>
      </c>
      <c r="M66" s="196">
        <v>27.19</v>
      </c>
      <c r="N66" s="196">
        <v>17.45</v>
      </c>
      <c r="O66" s="196">
        <v>0</v>
      </c>
      <c r="P66" s="196">
        <v>37.11</v>
      </c>
      <c r="Q66" s="196">
        <v>3.23</v>
      </c>
      <c r="R66" s="196">
        <v>12.53</v>
      </c>
      <c r="S66" s="196">
        <v>7.8</v>
      </c>
      <c r="T66" s="196">
        <v>0</v>
      </c>
      <c r="U66" s="196">
        <v>20.98</v>
      </c>
      <c r="V66" s="196">
        <v>5.36</v>
      </c>
      <c r="W66" s="196">
        <v>10.29</v>
      </c>
      <c r="X66" s="196">
        <v>43.59</v>
      </c>
      <c r="Y66" s="196">
        <v>0</v>
      </c>
      <c r="Z66">
        <v>0</v>
      </c>
      <c r="AA66" s="196">
        <v>11.2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55.85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74.819999999999993</v>
      </c>
      <c r="AQ66" s="196">
        <v>26.65</v>
      </c>
      <c r="AR66" s="196">
        <v>23.7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8.99</v>
      </c>
      <c r="L67" s="196">
        <v>557.15</v>
      </c>
      <c r="M67" s="196">
        <v>27.19</v>
      </c>
      <c r="N67" s="196">
        <v>17.45</v>
      </c>
      <c r="O67" s="196">
        <v>0</v>
      </c>
      <c r="P67" s="196">
        <v>37.11</v>
      </c>
      <c r="Q67" s="196">
        <v>3.23</v>
      </c>
      <c r="R67" s="196">
        <v>12.53</v>
      </c>
      <c r="S67" s="196">
        <v>7.8</v>
      </c>
      <c r="T67" s="196">
        <v>0</v>
      </c>
      <c r="U67" s="196">
        <v>20.98</v>
      </c>
      <c r="V67" s="196">
        <v>5.36</v>
      </c>
      <c r="W67" s="196">
        <v>10.29</v>
      </c>
      <c r="X67" s="196">
        <v>43.59</v>
      </c>
      <c r="Y67" s="196">
        <v>0</v>
      </c>
      <c r="Z67">
        <v>0</v>
      </c>
      <c r="AA67" s="196">
        <v>11.2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69.61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74.819999999999993</v>
      </c>
      <c r="AQ67" s="196">
        <v>26.65</v>
      </c>
      <c r="AR67" s="196">
        <v>21.51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9.01</v>
      </c>
      <c r="L68" s="196">
        <v>557.15</v>
      </c>
      <c r="M68" s="196">
        <v>27.19</v>
      </c>
      <c r="N68" s="196">
        <v>17.45</v>
      </c>
      <c r="O68" s="196">
        <v>0</v>
      </c>
      <c r="P68" s="196">
        <v>37.11</v>
      </c>
      <c r="Q68" s="196">
        <v>3.23</v>
      </c>
      <c r="R68" s="196">
        <v>12.53</v>
      </c>
      <c r="S68" s="196">
        <v>7.8</v>
      </c>
      <c r="T68" s="196">
        <v>0</v>
      </c>
      <c r="U68" s="196">
        <v>20.98</v>
      </c>
      <c r="V68" s="196">
        <v>5.36</v>
      </c>
      <c r="W68" s="196">
        <v>10.29</v>
      </c>
      <c r="X68" s="196">
        <v>43.59</v>
      </c>
      <c r="Y68" s="196">
        <v>0</v>
      </c>
      <c r="Z68">
        <v>0</v>
      </c>
      <c r="AA68" s="196">
        <v>11.2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69.61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74.819999999999993</v>
      </c>
      <c r="AQ68" s="196">
        <v>26.65</v>
      </c>
      <c r="AR68" s="196">
        <v>12.93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9.01</v>
      </c>
      <c r="L69" s="196">
        <v>557.15</v>
      </c>
      <c r="M69" s="196">
        <v>27.19</v>
      </c>
      <c r="N69" s="196">
        <v>17.45</v>
      </c>
      <c r="O69" s="196">
        <v>0</v>
      </c>
      <c r="P69" s="196">
        <v>37.11</v>
      </c>
      <c r="Q69" s="196">
        <v>3.23</v>
      </c>
      <c r="R69" s="196">
        <v>12.53</v>
      </c>
      <c r="S69" s="196">
        <v>7.8</v>
      </c>
      <c r="T69" s="196">
        <v>0</v>
      </c>
      <c r="U69" s="196">
        <v>20.98</v>
      </c>
      <c r="V69" s="196">
        <v>5.36</v>
      </c>
      <c r="W69" s="196">
        <v>10.29</v>
      </c>
      <c r="X69" s="196">
        <v>43.59</v>
      </c>
      <c r="Y69" s="196">
        <v>0</v>
      </c>
      <c r="Z69">
        <v>0</v>
      </c>
      <c r="AA69" s="196">
        <v>11.2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68.52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74.819999999999993</v>
      </c>
      <c r="AQ69" s="196">
        <v>26.65</v>
      </c>
      <c r="AR69" s="196">
        <v>4.16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9.01</v>
      </c>
      <c r="L70" s="196">
        <v>557.15</v>
      </c>
      <c r="M70" s="196">
        <v>27.19</v>
      </c>
      <c r="N70" s="196">
        <v>17.45</v>
      </c>
      <c r="O70" s="196">
        <v>0</v>
      </c>
      <c r="P70" s="196">
        <v>37.11</v>
      </c>
      <c r="Q70" s="196">
        <v>3.23</v>
      </c>
      <c r="R70" s="196">
        <v>12.53</v>
      </c>
      <c r="S70" s="196">
        <v>7.8</v>
      </c>
      <c r="T70" s="196">
        <v>0</v>
      </c>
      <c r="U70" s="196">
        <v>20.98</v>
      </c>
      <c r="V70" s="196">
        <v>5.36</v>
      </c>
      <c r="W70" s="196">
        <v>10.29</v>
      </c>
      <c r="X70" s="196">
        <v>43.59</v>
      </c>
      <c r="Y70" s="196">
        <v>0</v>
      </c>
      <c r="Z70">
        <v>0</v>
      </c>
      <c r="AA70" s="196">
        <v>11.2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68.52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74.819999999999993</v>
      </c>
      <c r="AQ70" s="196">
        <v>26.65</v>
      </c>
      <c r="AR70" s="196">
        <v>0.69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9.01</v>
      </c>
      <c r="L71" s="196">
        <v>557.15</v>
      </c>
      <c r="M71" s="196">
        <v>27.19</v>
      </c>
      <c r="N71" s="196">
        <v>17.45</v>
      </c>
      <c r="O71" s="196">
        <v>0</v>
      </c>
      <c r="P71" s="196">
        <v>37.11</v>
      </c>
      <c r="Q71" s="196">
        <v>3.23</v>
      </c>
      <c r="R71" s="196">
        <v>12.53</v>
      </c>
      <c r="S71" s="196">
        <v>7.8</v>
      </c>
      <c r="T71" s="196">
        <v>0</v>
      </c>
      <c r="U71" s="196">
        <v>20.98</v>
      </c>
      <c r="V71" s="196">
        <v>5.36</v>
      </c>
      <c r="W71" s="196">
        <v>10.29</v>
      </c>
      <c r="X71" s="196">
        <v>43.59</v>
      </c>
      <c r="Y71" s="196">
        <v>0</v>
      </c>
      <c r="Z71">
        <v>0</v>
      </c>
      <c r="AA71" s="196">
        <v>11.2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0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74.819999999999993</v>
      </c>
      <c r="AQ71" s="196">
        <v>26.65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9.01</v>
      </c>
      <c r="L72" s="196">
        <v>557.15</v>
      </c>
      <c r="M72" s="196">
        <v>27.19</v>
      </c>
      <c r="N72" s="196">
        <v>17.45</v>
      </c>
      <c r="O72" s="196">
        <v>0</v>
      </c>
      <c r="P72" s="196">
        <v>37.11</v>
      </c>
      <c r="Q72" s="196">
        <v>3.23</v>
      </c>
      <c r="R72" s="196">
        <v>12.53</v>
      </c>
      <c r="S72" s="196">
        <v>7.8</v>
      </c>
      <c r="T72" s="196">
        <v>0</v>
      </c>
      <c r="U72" s="196">
        <v>20.98</v>
      </c>
      <c r="V72" s="196">
        <v>5.36</v>
      </c>
      <c r="W72" s="196">
        <v>10.29</v>
      </c>
      <c r="X72" s="196">
        <v>43.59</v>
      </c>
      <c r="Y72" s="196">
        <v>0</v>
      </c>
      <c r="Z72">
        <v>0</v>
      </c>
      <c r="AA72" s="196">
        <v>11.2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0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74.819999999999993</v>
      </c>
      <c r="AQ72" s="196">
        <v>26.65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9.01</v>
      </c>
      <c r="L73" s="196">
        <v>557.15</v>
      </c>
      <c r="M73" s="196">
        <v>27.19</v>
      </c>
      <c r="N73" s="196">
        <v>17.45</v>
      </c>
      <c r="O73" s="196">
        <v>0</v>
      </c>
      <c r="P73" s="196">
        <v>37.11</v>
      </c>
      <c r="Q73" s="196">
        <v>3.23</v>
      </c>
      <c r="R73" s="196">
        <v>12.53</v>
      </c>
      <c r="S73" s="196">
        <v>7.8</v>
      </c>
      <c r="T73" s="196">
        <v>0</v>
      </c>
      <c r="U73" s="196">
        <v>20.83</v>
      </c>
      <c r="V73" s="196">
        <v>5.36</v>
      </c>
      <c r="W73" s="196">
        <v>10.29</v>
      </c>
      <c r="X73" s="196">
        <v>43.59</v>
      </c>
      <c r="Y73" s="196">
        <v>0</v>
      </c>
      <c r="Z73">
        <v>0</v>
      </c>
      <c r="AA73" s="196">
        <v>11.2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0</v>
      </c>
      <c r="AJ73" s="196">
        <v>7.61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74.819999999999993</v>
      </c>
      <c r="AQ73" s="196">
        <v>26.65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9.01</v>
      </c>
      <c r="L74" s="196">
        <v>557.15</v>
      </c>
      <c r="M74" s="196">
        <v>27.19</v>
      </c>
      <c r="N74" s="196">
        <v>17.45</v>
      </c>
      <c r="O74" s="196">
        <v>0</v>
      </c>
      <c r="P74" s="196">
        <v>37.11</v>
      </c>
      <c r="Q74" s="196">
        <v>3.23</v>
      </c>
      <c r="R74" s="196">
        <v>12.53</v>
      </c>
      <c r="S74" s="196">
        <v>7.8</v>
      </c>
      <c r="T74" s="196">
        <v>0</v>
      </c>
      <c r="U74" s="196">
        <v>20.83</v>
      </c>
      <c r="V74" s="196">
        <v>5.36</v>
      </c>
      <c r="W74" s="196">
        <v>10.29</v>
      </c>
      <c r="X74" s="196">
        <v>43.59</v>
      </c>
      <c r="Y74" s="196">
        <v>0</v>
      </c>
      <c r="Z74">
        <v>0</v>
      </c>
      <c r="AA74" s="196">
        <v>11.2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28.28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74.819999999999993</v>
      </c>
      <c r="AQ74" s="196">
        <v>26.65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9.01</v>
      </c>
      <c r="L75" s="196">
        <v>557.15</v>
      </c>
      <c r="M75" s="196">
        <v>27.19</v>
      </c>
      <c r="N75" s="196">
        <v>17.45</v>
      </c>
      <c r="O75" s="196">
        <v>0</v>
      </c>
      <c r="P75" s="196">
        <v>37.11</v>
      </c>
      <c r="Q75" s="196">
        <v>3.23</v>
      </c>
      <c r="R75" s="196">
        <v>12.53</v>
      </c>
      <c r="S75" s="196">
        <v>7.8</v>
      </c>
      <c r="T75" s="196">
        <v>0</v>
      </c>
      <c r="U75" s="196">
        <v>20.83</v>
      </c>
      <c r="V75" s="196">
        <v>5.36</v>
      </c>
      <c r="W75" s="196">
        <v>10.29</v>
      </c>
      <c r="X75" s="196">
        <v>43.59</v>
      </c>
      <c r="Y75" s="196">
        <v>0</v>
      </c>
      <c r="Z75">
        <v>0</v>
      </c>
      <c r="AA75" s="196">
        <v>11.51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68.52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74.819999999999993</v>
      </c>
      <c r="AQ75" s="196">
        <v>26.65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9.01</v>
      </c>
      <c r="L76" s="196">
        <v>557.15</v>
      </c>
      <c r="M76" s="196">
        <v>27.19</v>
      </c>
      <c r="N76" s="196">
        <v>17.45</v>
      </c>
      <c r="O76" s="196">
        <v>0</v>
      </c>
      <c r="P76" s="196">
        <v>37.11</v>
      </c>
      <c r="Q76" s="196">
        <v>3.23</v>
      </c>
      <c r="R76" s="196">
        <v>12.53</v>
      </c>
      <c r="S76" s="196">
        <v>7.8</v>
      </c>
      <c r="T76" s="196">
        <v>0</v>
      </c>
      <c r="U76" s="196">
        <v>20.83</v>
      </c>
      <c r="V76" s="196">
        <v>5.36</v>
      </c>
      <c r="W76" s="196">
        <v>10.29</v>
      </c>
      <c r="X76" s="196">
        <v>43.59</v>
      </c>
      <c r="Y76" s="196">
        <v>0</v>
      </c>
      <c r="Z76">
        <v>0</v>
      </c>
      <c r="AA76" s="196">
        <v>11.51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68.52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74.819999999999993</v>
      </c>
      <c r="AQ76" s="196">
        <v>26.65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9.01</v>
      </c>
      <c r="L77" s="196">
        <v>557.15</v>
      </c>
      <c r="M77" s="196">
        <v>27.19</v>
      </c>
      <c r="N77" s="196">
        <v>17.45</v>
      </c>
      <c r="O77" s="196">
        <v>0</v>
      </c>
      <c r="P77" s="196">
        <v>37.11</v>
      </c>
      <c r="Q77" s="196">
        <v>3.23</v>
      </c>
      <c r="R77" s="196">
        <v>12.53</v>
      </c>
      <c r="S77" s="196">
        <v>7.8</v>
      </c>
      <c r="T77" s="196">
        <v>0</v>
      </c>
      <c r="U77" s="196">
        <v>20.83</v>
      </c>
      <c r="V77" s="196">
        <v>5.36</v>
      </c>
      <c r="W77" s="196">
        <v>10.29</v>
      </c>
      <c r="X77" s="196">
        <v>43.59</v>
      </c>
      <c r="Y77" s="196">
        <v>0</v>
      </c>
      <c r="Z77">
        <v>0</v>
      </c>
      <c r="AA77" s="196">
        <v>11.51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68.52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74.819999999999993</v>
      </c>
      <c r="AQ77" s="196">
        <v>26.65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9.01</v>
      </c>
      <c r="L78" s="196">
        <v>557.15</v>
      </c>
      <c r="M78" s="196">
        <v>27.19</v>
      </c>
      <c r="N78" s="196">
        <v>17.45</v>
      </c>
      <c r="O78" s="196">
        <v>0</v>
      </c>
      <c r="P78" s="196">
        <v>37.11</v>
      </c>
      <c r="Q78" s="196">
        <v>3.23</v>
      </c>
      <c r="R78" s="196">
        <v>12.53</v>
      </c>
      <c r="S78" s="196">
        <v>7.8</v>
      </c>
      <c r="T78" s="196">
        <v>0</v>
      </c>
      <c r="U78" s="196">
        <v>20.83</v>
      </c>
      <c r="V78" s="196">
        <v>5.36</v>
      </c>
      <c r="W78" s="196">
        <v>10.29</v>
      </c>
      <c r="X78" s="196">
        <v>43.59</v>
      </c>
      <c r="Y78" s="196">
        <v>0</v>
      </c>
      <c r="Z78">
        <v>0</v>
      </c>
      <c r="AA78" s="196">
        <v>11.51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68.52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74.819999999999993</v>
      </c>
      <c r="AQ78" s="196">
        <v>26.65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9.01</v>
      </c>
      <c r="L79" s="196">
        <v>557.15</v>
      </c>
      <c r="M79" s="196">
        <v>27.19</v>
      </c>
      <c r="N79" s="196">
        <v>17.45</v>
      </c>
      <c r="O79" s="196">
        <v>0</v>
      </c>
      <c r="P79" s="196">
        <v>37.11</v>
      </c>
      <c r="Q79" s="196">
        <v>3.23</v>
      </c>
      <c r="R79" s="196">
        <v>12.53</v>
      </c>
      <c r="S79" s="196">
        <v>7.8</v>
      </c>
      <c r="T79" s="196">
        <v>0</v>
      </c>
      <c r="U79" s="196">
        <v>20.83</v>
      </c>
      <c r="V79" s="196">
        <v>5.36</v>
      </c>
      <c r="W79" s="196">
        <v>10.29</v>
      </c>
      <c r="X79" s="196">
        <v>43.59</v>
      </c>
      <c r="Y79" s="196">
        <v>0</v>
      </c>
      <c r="Z79">
        <v>0</v>
      </c>
      <c r="AA79" s="196">
        <v>11.51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68.52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74.819999999999993</v>
      </c>
      <c r="AQ79" s="196">
        <v>26.65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9.01</v>
      </c>
      <c r="L80" s="196">
        <v>557.15</v>
      </c>
      <c r="M80" s="196">
        <v>27.19</v>
      </c>
      <c r="N80" s="196">
        <v>17.45</v>
      </c>
      <c r="O80" s="196">
        <v>0</v>
      </c>
      <c r="P80" s="196">
        <v>37.11</v>
      </c>
      <c r="Q80" s="196">
        <v>3.23</v>
      </c>
      <c r="R80" s="196">
        <v>12.53</v>
      </c>
      <c r="S80" s="196">
        <v>7.8</v>
      </c>
      <c r="T80" s="196">
        <v>0</v>
      </c>
      <c r="U80" s="196">
        <v>20.83</v>
      </c>
      <c r="V80" s="196">
        <v>5.36</v>
      </c>
      <c r="W80" s="196">
        <v>10.29</v>
      </c>
      <c r="X80" s="196">
        <v>43.59</v>
      </c>
      <c r="Y80" s="196">
        <v>0</v>
      </c>
      <c r="Z80">
        <v>0</v>
      </c>
      <c r="AA80" s="196">
        <v>11.51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68.52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74.819999999999993</v>
      </c>
      <c r="AQ80" s="196">
        <v>26.65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9.01</v>
      </c>
      <c r="L81" s="196">
        <v>557.15</v>
      </c>
      <c r="M81" s="196">
        <v>27.19</v>
      </c>
      <c r="N81" s="196">
        <v>17.45</v>
      </c>
      <c r="O81" s="196">
        <v>0</v>
      </c>
      <c r="P81" s="196">
        <v>37.11</v>
      </c>
      <c r="Q81" s="196">
        <v>3.23</v>
      </c>
      <c r="R81" s="196">
        <v>12.53</v>
      </c>
      <c r="S81" s="196">
        <v>7.8</v>
      </c>
      <c r="T81" s="196">
        <v>0</v>
      </c>
      <c r="U81" s="196">
        <v>20.83</v>
      </c>
      <c r="V81" s="196">
        <v>5.36</v>
      </c>
      <c r="W81" s="196">
        <v>10.29</v>
      </c>
      <c r="X81" s="196">
        <v>43.59</v>
      </c>
      <c r="Y81" s="196">
        <v>0</v>
      </c>
      <c r="Z81">
        <v>0</v>
      </c>
      <c r="AA81" s="196">
        <v>11.51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68.52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74.819999999999993</v>
      </c>
      <c r="AQ81" s="196">
        <v>26.65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9.01</v>
      </c>
      <c r="L82" s="196">
        <v>557.15</v>
      </c>
      <c r="M82" s="196">
        <v>27.19</v>
      </c>
      <c r="N82" s="196">
        <v>17.45</v>
      </c>
      <c r="O82" s="196">
        <v>0</v>
      </c>
      <c r="P82" s="196">
        <v>37.11</v>
      </c>
      <c r="Q82" s="196">
        <v>3.23</v>
      </c>
      <c r="R82" s="196">
        <v>12.53</v>
      </c>
      <c r="S82" s="196">
        <v>7.8</v>
      </c>
      <c r="T82" s="196">
        <v>0</v>
      </c>
      <c r="U82" s="196">
        <v>20.83</v>
      </c>
      <c r="V82" s="196">
        <v>5.36</v>
      </c>
      <c r="W82" s="196">
        <v>10.29</v>
      </c>
      <c r="X82" s="196">
        <v>43.59</v>
      </c>
      <c r="Y82" s="196">
        <v>0</v>
      </c>
      <c r="Z82">
        <v>0</v>
      </c>
      <c r="AA82" s="196">
        <v>11.51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68.52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74.819999999999993</v>
      </c>
      <c r="AQ82" s="196">
        <v>26.65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9.01</v>
      </c>
      <c r="L83" s="196">
        <v>527.6</v>
      </c>
      <c r="M83" s="196">
        <v>27.19</v>
      </c>
      <c r="N83" s="196">
        <v>17.45</v>
      </c>
      <c r="O83" s="196">
        <v>0</v>
      </c>
      <c r="P83" s="196">
        <v>37.11</v>
      </c>
      <c r="Q83" s="196">
        <v>3.23</v>
      </c>
      <c r="R83" s="196">
        <v>12.53</v>
      </c>
      <c r="S83" s="196">
        <v>7.8</v>
      </c>
      <c r="T83" s="196">
        <v>0</v>
      </c>
      <c r="U83" s="196">
        <v>20.83</v>
      </c>
      <c r="V83" s="196">
        <v>5.36</v>
      </c>
      <c r="W83" s="196">
        <v>10.29</v>
      </c>
      <c r="X83" s="196">
        <v>43.59</v>
      </c>
      <c r="Y83" s="196">
        <v>0</v>
      </c>
      <c r="Z83">
        <v>0</v>
      </c>
      <c r="AA83" s="196">
        <v>11.51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74.819999999999993</v>
      </c>
      <c r="AQ83" s="196">
        <v>26.65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9.01</v>
      </c>
      <c r="L84" s="196">
        <v>498.04</v>
      </c>
      <c r="M84" s="196">
        <v>27.19</v>
      </c>
      <c r="N84" s="196">
        <v>17.45</v>
      </c>
      <c r="O84" s="196">
        <v>0</v>
      </c>
      <c r="P84" s="196">
        <v>37.11</v>
      </c>
      <c r="Q84" s="196">
        <v>3.23</v>
      </c>
      <c r="R84" s="196">
        <v>12.53</v>
      </c>
      <c r="S84" s="196">
        <v>7.8</v>
      </c>
      <c r="T84" s="196">
        <v>0</v>
      </c>
      <c r="U84" s="196">
        <v>20.83</v>
      </c>
      <c r="V84" s="196">
        <v>5.36</v>
      </c>
      <c r="W84" s="196">
        <v>10.29</v>
      </c>
      <c r="X84" s="196">
        <v>43.59</v>
      </c>
      <c r="Y84" s="196">
        <v>0</v>
      </c>
      <c r="Z84">
        <v>0</v>
      </c>
      <c r="AA84" s="196">
        <v>11.51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69.61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74.819999999999993</v>
      </c>
      <c r="AQ84" s="196">
        <v>26.65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9.01</v>
      </c>
      <c r="L85" s="196">
        <v>468.48</v>
      </c>
      <c r="M85" s="196">
        <v>27.19</v>
      </c>
      <c r="N85" s="196">
        <v>17.45</v>
      </c>
      <c r="O85" s="196">
        <v>0</v>
      </c>
      <c r="P85" s="196">
        <v>37.11</v>
      </c>
      <c r="Q85" s="196">
        <v>3.23</v>
      </c>
      <c r="R85" s="196">
        <v>12.53</v>
      </c>
      <c r="S85" s="196">
        <v>7.8</v>
      </c>
      <c r="T85" s="196">
        <v>0</v>
      </c>
      <c r="U85" s="196">
        <v>20.83</v>
      </c>
      <c r="V85" s="196">
        <v>5.36</v>
      </c>
      <c r="W85" s="196">
        <v>10.29</v>
      </c>
      <c r="X85" s="196">
        <v>43.59</v>
      </c>
      <c r="Y85" s="196">
        <v>0</v>
      </c>
      <c r="Z85">
        <v>0</v>
      </c>
      <c r="AA85" s="196">
        <v>11.51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69.61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74.819999999999993</v>
      </c>
      <c r="AQ85" s="196">
        <v>26.65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9.01</v>
      </c>
      <c r="L86" s="196">
        <v>438.92</v>
      </c>
      <c r="M86" s="196">
        <v>27.19</v>
      </c>
      <c r="N86" s="196">
        <v>17.45</v>
      </c>
      <c r="O86" s="196">
        <v>0</v>
      </c>
      <c r="P86" s="196">
        <v>37.11</v>
      </c>
      <c r="Q86" s="196">
        <v>3.23</v>
      </c>
      <c r="R86" s="196">
        <v>12.53</v>
      </c>
      <c r="S86" s="196">
        <v>7.8</v>
      </c>
      <c r="T86" s="196">
        <v>0</v>
      </c>
      <c r="U86" s="196">
        <v>20.83</v>
      </c>
      <c r="V86" s="196">
        <v>5.36</v>
      </c>
      <c r="W86" s="196">
        <v>10.29</v>
      </c>
      <c r="X86" s="196">
        <v>43.59</v>
      </c>
      <c r="Y86" s="196">
        <v>0</v>
      </c>
      <c r="Z86">
        <v>0</v>
      </c>
      <c r="AA86" s="196">
        <v>11.51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69.61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74.819999999999993</v>
      </c>
      <c r="AQ86" s="196">
        <v>26.65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6.12</v>
      </c>
      <c r="L87" s="196">
        <v>377.04</v>
      </c>
      <c r="M87" s="196">
        <v>27.19</v>
      </c>
      <c r="N87" s="196">
        <v>17.45</v>
      </c>
      <c r="O87" s="196">
        <v>0</v>
      </c>
      <c r="P87" s="196">
        <v>37.11</v>
      </c>
      <c r="Q87" s="196">
        <v>3</v>
      </c>
      <c r="R87" s="196">
        <v>12.53</v>
      </c>
      <c r="S87" s="196">
        <v>3.85</v>
      </c>
      <c r="T87" s="196">
        <v>0</v>
      </c>
      <c r="U87" s="196">
        <v>20.83</v>
      </c>
      <c r="V87" s="196">
        <v>5.36</v>
      </c>
      <c r="W87" s="196">
        <v>10.29</v>
      </c>
      <c r="X87" s="196">
        <v>43.59</v>
      </c>
      <c r="Y87" s="196">
        <v>0</v>
      </c>
      <c r="Z87">
        <v>0</v>
      </c>
      <c r="AA87" s="196">
        <v>11.51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55.85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74.819999999999993</v>
      </c>
      <c r="AQ87" s="196">
        <v>26.65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1.93</v>
      </c>
      <c r="L88" s="196">
        <v>327.45999999999998</v>
      </c>
      <c r="M88" s="196">
        <v>27.19</v>
      </c>
      <c r="N88" s="196">
        <v>17.45</v>
      </c>
      <c r="O88" s="196">
        <v>0</v>
      </c>
      <c r="P88" s="196">
        <v>37.11</v>
      </c>
      <c r="Q88" s="196">
        <v>3</v>
      </c>
      <c r="R88" s="196">
        <v>12.53</v>
      </c>
      <c r="S88" s="196">
        <v>3.85</v>
      </c>
      <c r="T88" s="196">
        <v>0</v>
      </c>
      <c r="U88" s="196">
        <v>20.83</v>
      </c>
      <c r="V88" s="196">
        <v>5.36</v>
      </c>
      <c r="W88" s="196">
        <v>10.29</v>
      </c>
      <c r="X88" s="196">
        <v>43.59</v>
      </c>
      <c r="Y88" s="196">
        <v>0</v>
      </c>
      <c r="Z88">
        <v>0</v>
      </c>
      <c r="AA88" s="196">
        <v>11.51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55.85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74.819999999999993</v>
      </c>
      <c r="AQ88" s="196">
        <v>26.65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1.93</v>
      </c>
      <c r="L89" s="196">
        <v>284.12</v>
      </c>
      <c r="M89" s="196">
        <v>27.19</v>
      </c>
      <c r="N89" s="196">
        <v>17.45</v>
      </c>
      <c r="O89" s="196">
        <v>0</v>
      </c>
      <c r="P89" s="196">
        <v>37.11</v>
      </c>
      <c r="Q89" s="196">
        <v>2.89</v>
      </c>
      <c r="R89" s="196">
        <v>6.79</v>
      </c>
      <c r="S89" s="196">
        <v>3.85</v>
      </c>
      <c r="T89" s="196">
        <v>0</v>
      </c>
      <c r="U89" s="196">
        <v>20.83</v>
      </c>
      <c r="V89" s="196">
        <v>0.96</v>
      </c>
      <c r="W89" s="196">
        <v>10.29</v>
      </c>
      <c r="X89" s="196">
        <v>43.59</v>
      </c>
      <c r="Y89" s="196">
        <v>0</v>
      </c>
      <c r="Z89">
        <v>0</v>
      </c>
      <c r="AA89" s="196">
        <v>11.51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57.48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74.819999999999993</v>
      </c>
      <c r="AQ89" s="196">
        <v>7.7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1.93</v>
      </c>
      <c r="L90" s="196">
        <v>284.12</v>
      </c>
      <c r="M90" s="196">
        <v>27.19</v>
      </c>
      <c r="N90" s="196">
        <v>17.45</v>
      </c>
      <c r="O90" s="196">
        <v>0</v>
      </c>
      <c r="P90" s="196">
        <v>37.11</v>
      </c>
      <c r="Q90" s="196">
        <v>2.89</v>
      </c>
      <c r="R90" s="196">
        <v>6.74</v>
      </c>
      <c r="S90" s="196">
        <v>3.85</v>
      </c>
      <c r="T90" s="196">
        <v>0</v>
      </c>
      <c r="U90" s="196">
        <v>20.83</v>
      </c>
      <c r="V90" s="196">
        <v>0.96</v>
      </c>
      <c r="W90" s="196">
        <v>10.29</v>
      </c>
      <c r="X90" s="196">
        <v>43.59</v>
      </c>
      <c r="Y90" s="196">
        <v>0</v>
      </c>
      <c r="Z90">
        <v>0</v>
      </c>
      <c r="AA90" s="196">
        <v>11.51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57.48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74.819999999999993</v>
      </c>
      <c r="AQ90" s="196">
        <v>7.7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1.93</v>
      </c>
      <c r="L91" s="196">
        <v>284.12</v>
      </c>
      <c r="M91" s="196">
        <v>27.19</v>
      </c>
      <c r="N91" s="196">
        <v>17.45</v>
      </c>
      <c r="O91" s="196">
        <v>0</v>
      </c>
      <c r="P91" s="196">
        <v>37.11</v>
      </c>
      <c r="Q91" s="196">
        <v>2.89</v>
      </c>
      <c r="R91" s="196">
        <v>6.74</v>
      </c>
      <c r="S91" s="196">
        <v>3.85</v>
      </c>
      <c r="T91" s="196">
        <v>0</v>
      </c>
      <c r="U91" s="196">
        <v>20.83</v>
      </c>
      <c r="V91" s="196">
        <v>0.96</v>
      </c>
      <c r="W91" s="196">
        <v>10.29</v>
      </c>
      <c r="X91" s="196">
        <v>43.59</v>
      </c>
      <c r="Y91" s="196">
        <v>0</v>
      </c>
      <c r="Z91">
        <v>0</v>
      </c>
      <c r="AA91" s="196">
        <v>11.2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57.48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74.819999999999993</v>
      </c>
      <c r="AQ91" s="196">
        <v>7.7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1.93</v>
      </c>
      <c r="L92" s="196">
        <v>284.12</v>
      </c>
      <c r="M92" s="196">
        <v>27.19</v>
      </c>
      <c r="N92" s="196">
        <v>17.45</v>
      </c>
      <c r="O92" s="196">
        <v>0</v>
      </c>
      <c r="P92" s="196">
        <v>37.11</v>
      </c>
      <c r="Q92" s="196">
        <v>2.89</v>
      </c>
      <c r="R92" s="196">
        <v>6.74</v>
      </c>
      <c r="S92" s="196">
        <v>3.85</v>
      </c>
      <c r="T92" s="196">
        <v>0</v>
      </c>
      <c r="U92" s="196">
        <v>20.83</v>
      </c>
      <c r="V92" s="196">
        <v>0.96</v>
      </c>
      <c r="W92" s="196">
        <v>10.29</v>
      </c>
      <c r="X92" s="196">
        <v>43.59</v>
      </c>
      <c r="Y92" s="196">
        <v>0</v>
      </c>
      <c r="Z92">
        <v>0</v>
      </c>
      <c r="AA92" s="196">
        <v>11.2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57.48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74.819999999999993</v>
      </c>
      <c r="AQ92" s="196">
        <v>7.7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1.93</v>
      </c>
      <c r="L93" s="196">
        <v>284.12</v>
      </c>
      <c r="M93" s="196">
        <v>27.19</v>
      </c>
      <c r="N93" s="196">
        <v>17.45</v>
      </c>
      <c r="O93" s="196">
        <v>0</v>
      </c>
      <c r="P93" s="196">
        <v>37.11</v>
      </c>
      <c r="Q93" s="196">
        <v>2.89</v>
      </c>
      <c r="R93" s="196">
        <v>6.74</v>
      </c>
      <c r="S93" s="196">
        <v>3.85</v>
      </c>
      <c r="T93" s="196">
        <v>0</v>
      </c>
      <c r="U93" s="196">
        <v>20.83</v>
      </c>
      <c r="V93" s="196">
        <v>0.96</v>
      </c>
      <c r="W93" s="196">
        <v>10.29</v>
      </c>
      <c r="X93" s="196">
        <v>43.59</v>
      </c>
      <c r="Y93" s="196">
        <v>0</v>
      </c>
      <c r="Z93">
        <v>0</v>
      </c>
      <c r="AA93" s="196">
        <v>11.2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58.71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74.819999999999993</v>
      </c>
      <c r="AQ93" s="196">
        <v>7.71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1.93</v>
      </c>
      <c r="L94" s="196">
        <v>284.12</v>
      </c>
      <c r="M94" s="196">
        <v>27.19</v>
      </c>
      <c r="N94" s="196">
        <v>17.45</v>
      </c>
      <c r="O94" s="196">
        <v>0</v>
      </c>
      <c r="P94" s="196">
        <v>37.11</v>
      </c>
      <c r="Q94" s="196">
        <v>2.89</v>
      </c>
      <c r="R94" s="196">
        <v>6.74</v>
      </c>
      <c r="S94" s="196">
        <v>3.85</v>
      </c>
      <c r="T94" s="196">
        <v>0</v>
      </c>
      <c r="U94" s="196">
        <v>20.83</v>
      </c>
      <c r="V94" s="196">
        <v>0.96</v>
      </c>
      <c r="W94" s="196">
        <v>10.29</v>
      </c>
      <c r="X94" s="196">
        <v>43.59</v>
      </c>
      <c r="Y94" s="196">
        <v>0</v>
      </c>
      <c r="Z94">
        <v>0</v>
      </c>
      <c r="AA94" s="196">
        <v>11.2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58.71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74.819999999999993</v>
      </c>
      <c r="AQ94" s="196">
        <v>7.71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1.93</v>
      </c>
      <c r="L95" s="196">
        <v>284.12</v>
      </c>
      <c r="M95" s="196">
        <v>27.19</v>
      </c>
      <c r="N95" s="196">
        <v>17.45</v>
      </c>
      <c r="O95" s="196">
        <v>0</v>
      </c>
      <c r="P95" s="196">
        <v>37.11</v>
      </c>
      <c r="Q95" s="196">
        <v>2.89</v>
      </c>
      <c r="R95" s="196">
        <v>6.74</v>
      </c>
      <c r="S95" s="196">
        <v>3.85</v>
      </c>
      <c r="T95" s="196">
        <v>0</v>
      </c>
      <c r="U95" s="196">
        <v>20.83</v>
      </c>
      <c r="V95" s="196">
        <v>0.96</v>
      </c>
      <c r="W95" s="196">
        <v>10.29</v>
      </c>
      <c r="X95" s="196">
        <v>43.59</v>
      </c>
      <c r="Y95" s="196">
        <v>0</v>
      </c>
      <c r="Z95">
        <v>0</v>
      </c>
      <c r="AA95" s="196">
        <v>11.2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58.71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74.819999999999993</v>
      </c>
      <c r="AQ95" s="196">
        <v>7.71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1.93</v>
      </c>
      <c r="L96" s="196">
        <v>284.12</v>
      </c>
      <c r="M96" s="196">
        <v>27.19</v>
      </c>
      <c r="N96" s="196">
        <v>17.45</v>
      </c>
      <c r="O96" s="196">
        <v>0</v>
      </c>
      <c r="P96" s="196">
        <v>37.11</v>
      </c>
      <c r="Q96" s="196">
        <v>2.89</v>
      </c>
      <c r="R96" s="196">
        <v>6.74</v>
      </c>
      <c r="S96" s="196">
        <v>3.85</v>
      </c>
      <c r="T96" s="196">
        <v>0</v>
      </c>
      <c r="U96" s="196">
        <v>20.83</v>
      </c>
      <c r="V96" s="196">
        <v>0.96</v>
      </c>
      <c r="W96" s="196">
        <v>4.82</v>
      </c>
      <c r="X96" s="196">
        <v>14.45</v>
      </c>
      <c r="Y96" s="196">
        <v>0</v>
      </c>
      <c r="Z96">
        <v>0</v>
      </c>
      <c r="AA96" s="196">
        <v>11.2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58.71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47.25</v>
      </c>
      <c r="AQ96" s="196">
        <v>7.71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1.93</v>
      </c>
      <c r="L97" s="196">
        <v>284.12</v>
      </c>
      <c r="M97" s="196">
        <v>27.19</v>
      </c>
      <c r="N97" s="196">
        <v>17.45</v>
      </c>
      <c r="O97" s="196">
        <v>0</v>
      </c>
      <c r="P97" s="196">
        <v>37.11</v>
      </c>
      <c r="Q97" s="196">
        <v>2.89</v>
      </c>
      <c r="R97" s="196">
        <v>6.74</v>
      </c>
      <c r="S97" s="196">
        <v>3.85</v>
      </c>
      <c r="T97" s="196">
        <v>0</v>
      </c>
      <c r="U97" s="196">
        <v>20.83</v>
      </c>
      <c r="V97" s="196">
        <v>0.96</v>
      </c>
      <c r="W97" s="196">
        <v>4.82</v>
      </c>
      <c r="X97" s="196">
        <v>14.45</v>
      </c>
      <c r="Y97" s="196">
        <v>0</v>
      </c>
      <c r="Z97">
        <v>0</v>
      </c>
      <c r="AA97" s="196">
        <v>11.2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58.71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19.260000000000002</v>
      </c>
      <c r="AQ97" s="196">
        <v>7.71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1.93</v>
      </c>
      <c r="L98" s="196">
        <v>284.12</v>
      </c>
      <c r="M98" s="196">
        <v>27.19</v>
      </c>
      <c r="N98" s="196">
        <v>17.45</v>
      </c>
      <c r="O98" s="196">
        <v>0</v>
      </c>
      <c r="P98" s="196">
        <v>37.11</v>
      </c>
      <c r="Q98" s="196">
        <v>2.89</v>
      </c>
      <c r="R98" s="196">
        <v>6.74</v>
      </c>
      <c r="S98" s="196">
        <v>3.85</v>
      </c>
      <c r="T98" s="196">
        <v>0</v>
      </c>
      <c r="U98" s="196">
        <v>20.83</v>
      </c>
      <c r="V98" s="196">
        <v>0.96</v>
      </c>
      <c r="W98" s="196">
        <v>4.82</v>
      </c>
      <c r="X98" s="196">
        <v>14.45</v>
      </c>
      <c r="Y98" s="196">
        <v>0</v>
      </c>
      <c r="Z98">
        <v>0</v>
      </c>
      <c r="AA98" s="196">
        <v>11.2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58.71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19.260000000000002</v>
      </c>
      <c r="AQ98" s="196">
        <v>7.71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0.10065500000000002</v>
      </c>
      <c r="L99">
        <f t="shared" si="0"/>
        <v>9.9706725000000169</v>
      </c>
      <c r="M99">
        <f t="shared" si="0"/>
        <v>0.65256000000000092</v>
      </c>
      <c r="N99">
        <f t="shared" si="0"/>
        <v>0.41880000000000067</v>
      </c>
      <c r="O99">
        <f t="shared" si="0"/>
        <v>0</v>
      </c>
      <c r="P99">
        <f t="shared" si="0"/>
        <v>0.89064000000000065</v>
      </c>
      <c r="Q99">
        <f t="shared" si="0"/>
        <v>7.228999999999984E-2</v>
      </c>
      <c r="R99">
        <f t="shared" si="0"/>
        <v>0.24097999999999967</v>
      </c>
      <c r="S99">
        <f t="shared" si="0"/>
        <v>0.13192000000000018</v>
      </c>
      <c r="T99">
        <f t="shared" si="0"/>
        <v>0</v>
      </c>
      <c r="U99">
        <f t="shared" si="0"/>
        <v>0.49818999999999941</v>
      </c>
      <c r="V99">
        <f t="shared" si="0"/>
        <v>8.4207500000000088E-2</v>
      </c>
      <c r="W99">
        <f t="shared" si="0"/>
        <v>0.21278749999999985</v>
      </c>
      <c r="X99">
        <f t="shared" si="0"/>
        <v>0.86244000000000065</v>
      </c>
      <c r="Y99">
        <f t="shared" si="0"/>
        <v>0</v>
      </c>
      <c r="Z99">
        <f t="shared" si="0"/>
        <v>0</v>
      </c>
      <c r="AA99">
        <f t="shared" si="0"/>
        <v>0.27006000000000019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1.3657775000000001</v>
      </c>
      <c r="AJ99">
        <f t="shared" si="0"/>
        <v>1.9025000000000001E-3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1.4607299999999994</v>
      </c>
      <c r="AQ99">
        <f t="shared" si="0"/>
        <v>0.44555250000000063</v>
      </c>
      <c r="AR99">
        <f t="shared" si="0"/>
        <v>0.2075250000000001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19.690000000000001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19.690000000000001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19.690000000000001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19.690000000000001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19.690000000000001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19.690000000000001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19.690000000000001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19.690000000000001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19.690000000000001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19.690000000000001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19.690000000000001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19.28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19.28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22.64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22.64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22.64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22.64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22.64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22.64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22.64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22.64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22.64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22.64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22.64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23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23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23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19.28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19.28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19.28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19.28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19.28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19.28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19.28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94.03</v>
      </c>
      <c r="AG69" s="196">
        <v>0</v>
      </c>
      <c r="AH69" s="196">
        <v>0</v>
      </c>
      <c r="AI69" s="196">
        <v>22.64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94.03</v>
      </c>
      <c r="AG70" s="196">
        <v>0</v>
      </c>
      <c r="AH70" s="196">
        <v>0</v>
      </c>
      <c r="AI70" s="196">
        <v>22.64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94.03</v>
      </c>
      <c r="AG71" s="196">
        <v>0</v>
      </c>
      <c r="AH71" s="196">
        <v>0</v>
      </c>
      <c r="AI71" s="196">
        <v>0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94.03</v>
      </c>
      <c r="AG72" s="196">
        <v>0</v>
      </c>
      <c r="AH72" s="196">
        <v>0</v>
      </c>
      <c r="AI72" s="196">
        <v>0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94.03</v>
      </c>
      <c r="AG73" s="196">
        <v>0</v>
      </c>
      <c r="AH73" s="196">
        <v>0</v>
      </c>
      <c r="AI73" s="196">
        <v>0</v>
      </c>
      <c r="AJ73" s="196">
        <v>2.5499999999999998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94.03</v>
      </c>
      <c r="AG74" s="196">
        <v>0</v>
      </c>
      <c r="AH74" s="196">
        <v>0</v>
      </c>
      <c r="AI74" s="196">
        <v>9.48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94.03</v>
      </c>
      <c r="AG75" s="196">
        <v>0</v>
      </c>
      <c r="AH75" s="196">
        <v>0</v>
      </c>
      <c r="AI75" s="196">
        <v>22.64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94.03</v>
      </c>
      <c r="AG76" s="196">
        <v>0</v>
      </c>
      <c r="AH76" s="196">
        <v>0</v>
      </c>
      <c r="AI76" s="196">
        <v>22.64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94.03</v>
      </c>
      <c r="AG77" s="196">
        <v>0</v>
      </c>
      <c r="AH77" s="196">
        <v>0</v>
      </c>
      <c r="AI77" s="196">
        <v>22.64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94.03</v>
      </c>
      <c r="AG78" s="196">
        <v>0</v>
      </c>
      <c r="AH78" s="196">
        <v>0</v>
      </c>
      <c r="AI78" s="196">
        <v>22.64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94.03</v>
      </c>
      <c r="AG79" s="196">
        <v>0</v>
      </c>
      <c r="AH79" s="196">
        <v>0</v>
      </c>
      <c r="AI79" s="196">
        <v>22.64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94.03</v>
      </c>
      <c r="AG80" s="196">
        <v>0</v>
      </c>
      <c r="AH80" s="196">
        <v>0</v>
      </c>
      <c r="AI80" s="196">
        <v>22.64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22.64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18.7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19.28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19.28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19.28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19.28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19.690000000000001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19.690000000000001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19.690000000000001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19.690000000000001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19.690000000000001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19.690000000000001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0.28208999999999995</v>
      </c>
      <c r="AG99">
        <f t="shared" si="0"/>
        <v>0</v>
      </c>
      <c r="AH99">
        <f t="shared" si="0"/>
        <v>0</v>
      </c>
      <c r="AI99">
        <f t="shared" si="0"/>
        <v>0.46658000000000022</v>
      </c>
      <c r="AJ99">
        <f t="shared" si="0"/>
        <v>6.3749999999999994E-4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3.83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3.83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3.77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3.77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3.77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3.77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2.33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2.33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2.33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2.33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2.33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2.33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2.33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2.37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3.83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3.83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4.92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4.92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0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0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0</v>
      </c>
      <c r="AJ73" s="196">
        <v>0.64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2.37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4.92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4.92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4.92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4.92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4.92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4.92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4.92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4.92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0.10766250000000008</v>
      </c>
      <c r="AJ99">
        <f t="shared" si="0"/>
        <v>1.6000000000000001E-4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38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37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37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37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37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37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37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37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37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37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37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37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37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309.44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309.44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315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315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315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315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315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315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38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315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38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315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38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315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38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315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38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315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38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293.98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38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295.44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38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295.44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38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287.61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38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287.61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38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287.61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38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287.61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38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282.54000000000002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38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282.54000000000002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38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38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38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38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39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39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39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39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39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39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39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39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38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38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38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38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38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282.54000000000002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38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287.61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38</v>
      </c>
      <c r="D69" s="24">
        <v>0</v>
      </c>
      <c r="E69" s="24">
        <v>0</v>
      </c>
      <c r="F69" s="24">
        <v>0</v>
      </c>
      <c r="G69" s="196">
        <v>0</v>
      </c>
      <c r="H69" s="196">
        <v>94.03</v>
      </c>
      <c r="I69" s="196">
        <v>0</v>
      </c>
      <c r="J69" s="196">
        <v>0</v>
      </c>
      <c r="K69" s="196">
        <v>315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38</v>
      </c>
      <c r="D70" s="24">
        <v>0</v>
      </c>
      <c r="E70" s="24">
        <v>0</v>
      </c>
      <c r="F70" s="24">
        <v>0</v>
      </c>
      <c r="G70" s="196">
        <v>0</v>
      </c>
      <c r="H70" s="196">
        <v>94.03</v>
      </c>
      <c r="I70" s="196">
        <v>0</v>
      </c>
      <c r="J70" s="196">
        <v>0</v>
      </c>
      <c r="K70" s="196">
        <v>315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38</v>
      </c>
      <c r="D71" s="24">
        <v>0</v>
      </c>
      <c r="E71" s="24">
        <v>0</v>
      </c>
      <c r="F71" s="24">
        <v>0</v>
      </c>
      <c r="G71" s="196">
        <v>0</v>
      </c>
      <c r="H71" s="196">
        <v>94.03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38</v>
      </c>
      <c r="D72" s="24">
        <v>0</v>
      </c>
      <c r="E72" s="24">
        <v>0</v>
      </c>
      <c r="F72" s="24">
        <v>0</v>
      </c>
      <c r="G72" s="196">
        <v>0</v>
      </c>
      <c r="H72" s="196">
        <v>94.03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38</v>
      </c>
      <c r="D73" s="24">
        <v>0</v>
      </c>
      <c r="E73" s="24">
        <v>0</v>
      </c>
      <c r="F73" s="24">
        <v>0</v>
      </c>
      <c r="G73" s="196">
        <v>0</v>
      </c>
      <c r="H73" s="196">
        <v>94.03</v>
      </c>
      <c r="I73" s="196">
        <v>0</v>
      </c>
      <c r="J73" s="196">
        <v>0</v>
      </c>
      <c r="K73" s="196">
        <v>0</v>
      </c>
      <c r="L73" s="196">
        <v>35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38</v>
      </c>
      <c r="D74" s="24">
        <v>0</v>
      </c>
      <c r="E74" s="24">
        <v>0</v>
      </c>
      <c r="F74" s="24">
        <v>0</v>
      </c>
      <c r="G74" s="196">
        <v>0</v>
      </c>
      <c r="H74" s="196">
        <v>94.03</v>
      </c>
      <c r="I74" s="196">
        <v>0</v>
      </c>
      <c r="J74" s="196">
        <v>0</v>
      </c>
      <c r="K74" s="196">
        <v>130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39</v>
      </c>
      <c r="D75" s="24">
        <v>0</v>
      </c>
      <c r="E75" s="24">
        <v>0</v>
      </c>
      <c r="F75" s="24">
        <v>0</v>
      </c>
      <c r="G75" s="196">
        <v>0</v>
      </c>
      <c r="H75" s="196">
        <v>94.03</v>
      </c>
      <c r="I75" s="196">
        <v>0</v>
      </c>
      <c r="J75" s="196">
        <v>0</v>
      </c>
      <c r="K75" s="196">
        <v>315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39</v>
      </c>
      <c r="D76" s="24">
        <v>0</v>
      </c>
      <c r="E76" s="24">
        <v>0</v>
      </c>
      <c r="F76" s="24">
        <v>0</v>
      </c>
      <c r="G76" s="196">
        <v>0</v>
      </c>
      <c r="H76" s="196">
        <v>94.03</v>
      </c>
      <c r="I76" s="196">
        <v>0</v>
      </c>
      <c r="J76" s="196">
        <v>0</v>
      </c>
      <c r="K76" s="196">
        <v>315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39</v>
      </c>
      <c r="D77" s="24">
        <v>0</v>
      </c>
      <c r="E77" s="24">
        <v>0</v>
      </c>
      <c r="F77" s="24">
        <v>0</v>
      </c>
      <c r="G77" s="196">
        <v>0</v>
      </c>
      <c r="H77" s="196">
        <v>94.03</v>
      </c>
      <c r="I77" s="196">
        <v>0</v>
      </c>
      <c r="J77" s="196">
        <v>0</v>
      </c>
      <c r="K77" s="196">
        <v>315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39</v>
      </c>
      <c r="D78" s="24">
        <v>0</v>
      </c>
      <c r="E78" s="24">
        <v>0</v>
      </c>
      <c r="F78" s="24">
        <v>0</v>
      </c>
      <c r="G78" s="196">
        <v>0</v>
      </c>
      <c r="H78" s="196">
        <v>94.03</v>
      </c>
      <c r="I78" s="196">
        <v>0</v>
      </c>
      <c r="J78" s="196">
        <v>0</v>
      </c>
      <c r="K78" s="196">
        <v>315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39</v>
      </c>
      <c r="D79" s="24">
        <v>0</v>
      </c>
      <c r="E79" s="24">
        <v>0</v>
      </c>
      <c r="F79" s="24">
        <v>0</v>
      </c>
      <c r="G79" s="196">
        <v>0</v>
      </c>
      <c r="H79" s="196">
        <v>94.03</v>
      </c>
      <c r="I79" s="196">
        <v>0</v>
      </c>
      <c r="J79" s="196">
        <v>0</v>
      </c>
      <c r="K79" s="196">
        <v>315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39</v>
      </c>
      <c r="D80" s="24">
        <v>0</v>
      </c>
      <c r="E80" s="24">
        <v>0</v>
      </c>
      <c r="F80" s="24">
        <v>0</v>
      </c>
      <c r="G80" s="196">
        <v>0</v>
      </c>
      <c r="H80" s="196">
        <v>94.03</v>
      </c>
      <c r="I80" s="196">
        <v>0</v>
      </c>
      <c r="J80" s="196">
        <v>0</v>
      </c>
      <c r="K80" s="196">
        <v>315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39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315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39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315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39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282.54000000000002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39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282.54000000000002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39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282.54000000000002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39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282.54000000000002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39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39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39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39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38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38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0.91500000000000004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0.28208999999999995</v>
      </c>
      <c r="I99" s="114">
        <f t="shared" si="0"/>
        <v>0</v>
      </c>
      <c r="J99" s="114">
        <f t="shared" si="0"/>
        <v>0</v>
      </c>
      <c r="K99" s="114">
        <f t="shared" si="0"/>
        <v>6.5611425000000017</v>
      </c>
      <c r="L99" s="114">
        <f t="shared" si="0"/>
        <v>8.7500000000000008E-3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6.55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161.16999999999999</v>
      </c>
      <c r="L3" s="196">
        <v>7.83</v>
      </c>
      <c r="M3" s="196">
        <v>2.35</v>
      </c>
      <c r="N3" s="196">
        <v>0.96</v>
      </c>
      <c r="O3" s="196">
        <v>1.3</v>
      </c>
      <c r="P3" s="196">
        <v>0.92</v>
      </c>
      <c r="Q3" s="196">
        <v>2.86</v>
      </c>
      <c r="R3" s="196">
        <v>12.84</v>
      </c>
      <c r="S3" s="196">
        <v>7.74</v>
      </c>
      <c r="T3" s="196">
        <v>0</v>
      </c>
      <c r="U3" s="196">
        <v>1.89</v>
      </c>
      <c r="V3" s="196">
        <v>1.64</v>
      </c>
      <c r="W3" s="196">
        <v>0.56000000000000005</v>
      </c>
      <c r="X3" s="196">
        <v>2.39</v>
      </c>
      <c r="Y3" s="196">
        <v>0</v>
      </c>
      <c r="Z3" s="196">
        <v>52.64</v>
      </c>
      <c r="AA3" s="196">
        <v>25.17</v>
      </c>
      <c r="AB3" s="196">
        <v>0</v>
      </c>
      <c r="AC3" s="196">
        <v>1.77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15.59</v>
      </c>
      <c r="AL3" s="196">
        <v>0</v>
      </c>
      <c r="AM3" s="196">
        <v>0</v>
      </c>
      <c r="AN3" s="196">
        <v>0</v>
      </c>
      <c r="AO3" s="196">
        <v>400.77</v>
      </c>
      <c r="AP3" s="196">
        <v>0</v>
      </c>
      <c r="AQ3" s="196">
        <v>0</v>
      </c>
      <c r="AR3" s="196">
        <v>13</v>
      </c>
      <c r="AS3" s="196">
        <v>31.39</v>
      </c>
      <c r="AT3" s="196">
        <v>40.43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6.55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175.04</v>
      </c>
      <c r="L4" s="196">
        <v>7.5</v>
      </c>
      <c r="M4" s="196">
        <v>2.35</v>
      </c>
      <c r="N4" s="196">
        <v>0.96</v>
      </c>
      <c r="O4" s="196">
        <v>1.3</v>
      </c>
      <c r="P4" s="196">
        <v>0.92</v>
      </c>
      <c r="Q4" s="196">
        <v>2.86</v>
      </c>
      <c r="R4" s="196">
        <v>12.84</v>
      </c>
      <c r="S4" s="196">
        <v>7.74</v>
      </c>
      <c r="T4" s="196">
        <v>0</v>
      </c>
      <c r="U4" s="196">
        <v>1.89</v>
      </c>
      <c r="V4" s="196">
        <v>5.08</v>
      </c>
      <c r="W4" s="196">
        <v>10.47</v>
      </c>
      <c r="X4" s="196">
        <v>12.78</v>
      </c>
      <c r="Y4" s="196">
        <v>0</v>
      </c>
      <c r="Z4" s="196">
        <v>64.44</v>
      </c>
      <c r="AA4" s="196">
        <v>25.17</v>
      </c>
      <c r="AB4" s="196">
        <v>0</v>
      </c>
      <c r="AC4" s="196">
        <v>1.77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15.59</v>
      </c>
      <c r="AL4" s="196">
        <v>0</v>
      </c>
      <c r="AM4" s="196">
        <v>0</v>
      </c>
      <c r="AN4" s="196">
        <v>0</v>
      </c>
      <c r="AO4" s="196">
        <v>400.77</v>
      </c>
      <c r="AP4" s="196">
        <v>0</v>
      </c>
      <c r="AQ4" s="196">
        <v>0</v>
      </c>
      <c r="AR4" s="196">
        <v>13</v>
      </c>
      <c r="AS4" s="196">
        <v>31.39</v>
      </c>
      <c r="AT4" s="196">
        <v>40.43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6.55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184.63</v>
      </c>
      <c r="L5" s="196">
        <v>7.5</v>
      </c>
      <c r="M5" s="196">
        <v>2.35</v>
      </c>
      <c r="N5" s="196">
        <v>0.96</v>
      </c>
      <c r="O5" s="196">
        <v>1.3</v>
      </c>
      <c r="P5" s="196">
        <v>0.92</v>
      </c>
      <c r="Q5" s="196">
        <v>2.86</v>
      </c>
      <c r="R5" s="196">
        <v>12.84</v>
      </c>
      <c r="S5" s="196">
        <v>7.74</v>
      </c>
      <c r="T5" s="196">
        <v>0</v>
      </c>
      <c r="U5" s="196">
        <v>1.89</v>
      </c>
      <c r="V5" s="196">
        <v>5.08</v>
      </c>
      <c r="W5" s="196">
        <v>10.41</v>
      </c>
      <c r="X5" s="196">
        <v>38.590000000000003</v>
      </c>
      <c r="Y5" s="196">
        <v>0</v>
      </c>
      <c r="Z5" s="196">
        <v>64.45</v>
      </c>
      <c r="AA5" s="196">
        <v>25.17</v>
      </c>
      <c r="AB5" s="196">
        <v>0</v>
      </c>
      <c r="AC5" s="196">
        <v>1.77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15.59</v>
      </c>
      <c r="AL5" s="196">
        <v>0</v>
      </c>
      <c r="AM5" s="196">
        <v>0</v>
      </c>
      <c r="AN5" s="196">
        <v>0</v>
      </c>
      <c r="AO5" s="196">
        <v>400.77</v>
      </c>
      <c r="AP5" s="196">
        <v>0</v>
      </c>
      <c r="AQ5" s="196">
        <v>0</v>
      </c>
      <c r="AR5" s="196">
        <v>13</v>
      </c>
      <c r="AS5" s="196">
        <v>31.39</v>
      </c>
      <c r="AT5" s="196">
        <v>40.43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6.55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198.5</v>
      </c>
      <c r="L6" s="196">
        <v>7.5</v>
      </c>
      <c r="M6" s="196">
        <v>2.35</v>
      </c>
      <c r="N6" s="196">
        <v>0.96</v>
      </c>
      <c r="O6" s="196">
        <v>1.3</v>
      </c>
      <c r="P6" s="196">
        <v>0.92</v>
      </c>
      <c r="Q6" s="196">
        <v>2.86</v>
      </c>
      <c r="R6" s="196">
        <v>12.84</v>
      </c>
      <c r="S6" s="196">
        <v>7.74</v>
      </c>
      <c r="T6" s="196">
        <v>0</v>
      </c>
      <c r="U6" s="196">
        <v>1.89</v>
      </c>
      <c r="V6" s="196">
        <v>5.08</v>
      </c>
      <c r="W6" s="196">
        <v>10.41</v>
      </c>
      <c r="X6" s="196">
        <v>49.55</v>
      </c>
      <c r="Y6" s="196">
        <v>0</v>
      </c>
      <c r="Z6" s="196">
        <v>64.45</v>
      </c>
      <c r="AA6" s="196">
        <v>25.17</v>
      </c>
      <c r="AB6" s="196">
        <v>0</v>
      </c>
      <c r="AC6" s="196">
        <v>1.77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15.59</v>
      </c>
      <c r="AL6" s="196">
        <v>0</v>
      </c>
      <c r="AM6" s="196">
        <v>0</v>
      </c>
      <c r="AN6" s="196">
        <v>0</v>
      </c>
      <c r="AO6" s="196">
        <v>400.77</v>
      </c>
      <c r="AP6" s="196">
        <v>0</v>
      </c>
      <c r="AQ6" s="196">
        <v>0</v>
      </c>
      <c r="AR6" s="196">
        <v>13</v>
      </c>
      <c r="AS6" s="196">
        <v>31.39</v>
      </c>
      <c r="AT6" s="196">
        <v>40.43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6.55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212.37</v>
      </c>
      <c r="L7" s="196">
        <v>7.5</v>
      </c>
      <c r="M7" s="196">
        <v>2.35</v>
      </c>
      <c r="N7" s="196">
        <v>0.96</v>
      </c>
      <c r="O7" s="196">
        <v>1.3</v>
      </c>
      <c r="P7" s="196">
        <v>0.92</v>
      </c>
      <c r="Q7" s="196">
        <v>2.34</v>
      </c>
      <c r="R7" s="196">
        <v>11.65</v>
      </c>
      <c r="S7" s="196">
        <v>7.14</v>
      </c>
      <c r="T7" s="196">
        <v>0</v>
      </c>
      <c r="U7" s="196">
        <v>1.89</v>
      </c>
      <c r="V7" s="196">
        <v>5.08</v>
      </c>
      <c r="W7" s="196">
        <v>10.46</v>
      </c>
      <c r="X7" s="196">
        <v>45.53</v>
      </c>
      <c r="Y7" s="196">
        <v>0</v>
      </c>
      <c r="Z7" s="196">
        <v>64.45</v>
      </c>
      <c r="AA7" s="196">
        <v>25.17</v>
      </c>
      <c r="AB7" s="196">
        <v>0</v>
      </c>
      <c r="AC7" s="196">
        <v>1.77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400.77</v>
      </c>
      <c r="AP7" s="196">
        <v>0</v>
      </c>
      <c r="AQ7" s="196">
        <v>0</v>
      </c>
      <c r="AR7" s="196">
        <v>13</v>
      </c>
      <c r="AS7" s="196">
        <v>31.39</v>
      </c>
      <c r="AT7" s="196">
        <v>40.43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6.55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212.37</v>
      </c>
      <c r="L8" s="196">
        <v>7.5</v>
      </c>
      <c r="M8" s="196">
        <v>2.35</v>
      </c>
      <c r="N8" s="196">
        <v>0.96</v>
      </c>
      <c r="O8" s="196">
        <v>1.3</v>
      </c>
      <c r="P8" s="196">
        <v>0.92</v>
      </c>
      <c r="Q8" s="196">
        <v>2.34</v>
      </c>
      <c r="R8" s="196">
        <v>11.65</v>
      </c>
      <c r="S8" s="196">
        <v>7.14</v>
      </c>
      <c r="T8" s="196">
        <v>0</v>
      </c>
      <c r="U8" s="196">
        <v>1.89</v>
      </c>
      <c r="V8" s="196">
        <v>5.08</v>
      </c>
      <c r="W8" s="196">
        <v>10.46</v>
      </c>
      <c r="X8" s="196">
        <v>45.53</v>
      </c>
      <c r="Y8" s="196">
        <v>0</v>
      </c>
      <c r="Z8" s="196">
        <v>64.45</v>
      </c>
      <c r="AA8" s="196">
        <v>25.17</v>
      </c>
      <c r="AB8" s="196">
        <v>0</v>
      </c>
      <c r="AC8" s="196">
        <v>1.77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400.77</v>
      </c>
      <c r="AP8" s="196">
        <v>0</v>
      </c>
      <c r="AQ8" s="196">
        <v>0</v>
      </c>
      <c r="AR8" s="196">
        <v>13</v>
      </c>
      <c r="AS8" s="196">
        <v>31.39</v>
      </c>
      <c r="AT8" s="196">
        <v>40.43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6.55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226.23</v>
      </c>
      <c r="L9" s="196">
        <v>7.5</v>
      </c>
      <c r="M9" s="196">
        <v>2.35</v>
      </c>
      <c r="N9" s="196">
        <v>0.96</v>
      </c>
      <c r="O9" s="196">
        <v>1.3</v>
      </c>
      <c r="P9" s="196">
        <v>0.92</v>
      </c>
      <c r="Q9" s="196">
        <v>2.34</v>
      </c>
      <c r="R9" s="196">
        <v>10.91</v>
      </c>
      <c r="S9" s="196">
        <v>6.78</v>
      </c>
      <c r="T9" s="196">
        <v>0</v>
      </c>
      <c r="U9" s="196">
        <v>1.89</v>
      </c>
      <c r="V9" s="196">
        <v>5.08</v>
      </c>
      <c r="W9" s="196">
        <v>10.46</v>
      </c>
      <c r="X9" s="196">
        <v>45.53</v>
      </c>
      <c r="Y9" s="196">
        <v>0</v>
      </c>
      <c r="Z9" s="196">
        <v>64.45</v>
      </c>
      <c r="AA9" s="196">
        <v>25.17</v>
      </c>
      <c r="AB9" s="196">
        <v>0</v>
      </c>
      <c r="AC9" s="196">
        <v>1.77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400.77</v>
      </c>
      <c r="AP9" s="196">
        <v>0</v>
      </c>
      <c r="AQ9" s="196">
        <v>0</v>
      </c>
      <c r="AR9" s="196">
        <v>13</v>
      </c>
      <c r="AS9" s="196">
        <v>31.39</v>
      </c>
      <c r="AT9" s="196">
        <v>40.43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6.55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240.45</v>
      </c>
      <c r="L10" s="196">
        <v>7.5</v>
      </c>
      <c r="M10" s="196">
        <v>2.35</v>
      </c>
      <c r="N10" s="196">
        <v>0.96</v>
      </c>
      <c r="O10" s="196">
        <v>1.3</v>
      </c>
      <c r="P10" s="196">
        <v>0.92</v>
      </c>
      <c r="Q10" s="196">
        <v>2.34</v>
      </c>
      <c r="R10" s="196">
        <v>10.91</v>
      </c>
      <c r="S10" s="196">
        <v>6.78</v>
      </c>
      <c r="T10" s="196">
        <v>0</v>
      </c>
      <c r="U10" s="196">
        <v>1.89</v>
      </c>
      <c r="V10" s="196">
        <v>5.08</v>
      </c>
      <c r="W10" s="196">
        <v>10.46</v>
      </c>
      <c r="X10" s="196">
        <v>45.53</v>
      </c>
      <c r="Y10" s="196">
        <v>0</v>
      </c>
      <c r="Z10" s="196">
        <v>64.45</v>
      </c>
      <c r="AA10" s="196">
        <v>25.17</v>
      </c>
      <c r="AB10" s="196">
        <v>0</v>
      </c>
      <c r="AC10" s="196">
        <v>1.77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400.77</v>
      </c>
      <c r="AP10" s="196">
        <v>0</v>
      </c>
      <c r="AQ10" s="196">
        <v>0</v>
      </c>
      <c r="AR10" s="196">
        <v>13</v>
      </c>
      <c r="AS10" s="196">
        <v>31.39</v>
      </c>
      <c r="AT10" s="196">
        <v>40.43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6.55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240.46</v>
      </c>
      <c r="L11" s="196">
        <v>7.5</v>
      </c>
      <c r="M11" s="196">
        <v>2.35</v>
      </c>
      <c r="N11" s="196">
        <v>0.96</v>
      </c>
      <c r="O11" s="196">
        <v>1.3</v>
      </c>
      <c r="P11" s="196">
        <v>0.92</v>
      </c>
      <c r="Q11" s="196">
        <v>2.34</v>
      </c>
      <c r="R11" s="196">
        <v>10.91</v>
      </c>
      <c r="S11" s="196">
        <v>6.78</v>
      </c>
      <c r="T11" s="196">
        <v>0</v>
      </c>
      <c r="U11" s="196">
        <v>1.89</v>
      </c>
      <c r="V11" s="196">
        <v>5.08</v>
      </c>
      <c r="W11" s="196">
        <v>10.47</v>
      </c>
      <c r="X11" s="196">
        <v>45.53</v>
      </c>
      <c r="Y11" s="196">
        <v>0</v>
      </c>
      <c r="Z11" s="196">
        <v>64.45</v>
      </c>
      <c r="AA11" s="196">
        <v>25.17</v>
      </c>
      <c r="AB11" s="196">
        <v>0</v>
      </c>
      <c r="AC11" s="196">
        <v>1.77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400.77</v>
      </c>
      <c r="AP11" s="196">
        <v>0</v>
      </c>
      <c r="AQ11" s="196">
        <v>0</v>
      </c>
      <c r="AR11" s="196">
        <v>13</v>
      </c>
      <c r="AS11" s="196">
        <v>31.39</v>
      </c>
      <c r="AT11" s="196">
        <v>40.43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6.55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254.33</v>
      </c>
      <c r="L12" s="196">
        <v>7.5</v>
      </c>
      <c r="M12" s="196">
        <v>2.35</v>
      </c>
      <c r="N12" s="196">
        <v>0.96</v>
      </c>
      <c r="O12" s="196">
        <v>1.3</v>
      </c>
      <c r="P12" s="196">
        <v>0.92</v>
      </c>
      <c r="Q12" s="196">
        <v>2.34</v>
      </c>
      <c r="R12" s="196">
        <v>10.91</v>
      </c>
      <c r="S12" s="196">
        <v>6.78</v>
      </c>
      <c r="T12" s="196">
        <v>0</v>
      </c>
      <c r="U12" s="196">
        <v>1.89</v>
      </c>
      <c r="V12" s="196">
        <v>5.08</v>
      </c>
      <c r="W12" s="196">
        <v>10.47</v>
      </c>
      <c r="X12" s="196">
        <v>45.53</v>
      </c>
      <c r="Y12" s="196">
        <v>0</v>
      </c>
      <c r="Z12" s="196">
        <v>64.45</v>
      </c>
      <c r="AA12" s="196">
        <v>25.17</v>
      </c>
      <c r="AB12" s="196">
        <v>0</v>
      </c>
      <c r="AC12" s="196">
        <v>1.77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400.77</v>
      </c>
      <c r="AP12" s="196">
        <v>0</v>
      </c>
      <c r="AQ12" s="196">
        <v>0</v>
      </c>
      <c r="AR12" s="196">
        <v>13</v>
      </c>
      <c r="AS12" s="196">
        <v>31.39</v>
      </c>
      <c r="AT12" s="196">
        <v>40.43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6.55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259.17</v>
      </c>
      <c r="L13" s="196">
        <v>7.5</v>
      </c>
      <c r="M13" s="196">
        <v>2.35</v>
      </c>
      <c r="N13" s="196">
        <v>0.96</v>
      </c>
      <c r="O13" s="196">
        <v>1.3</v>
      </c>
      <c r="P13" s="196">
        <v>0.92</v>
      </c>
      <c r="Q13" s="196">
        <v>2.34</v>
      </c>
      <c r="R13" s="196">
        <v>10.91</v>
      </c>
      <c r="S13" s="196">
        <v>6.78</v>
      </c>
      <c r="T13" s="196">
        <v>0</v>
      </c>
      <c r="U13" s="196">
        <v>1.89</v>
      </c>
      <c r="V13" s="196">
        <v>5.08</v>
      </c>
      <c r="W13" s="196">
        <v>10.47</v>
      </c>
      <c r="X13" s="196">
        <v>45.53</v>
      </c>
      <c r="Y13" s="196">
        <v>0</v>
      </c>
      <c r="Z13" s="196">
        <v>64.45</v>
      </c>
      <c r="AA13" s="196">
        <v>25.17</v>
      </c>
      <c r="AB13" s="196">
        <v>0</v>
      </c>
      <c r="AC13" s="196">
        <v>1.77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400.77</v>
      </c>
      <c r="AP13" s="196">
        <v>0</v>
      </c>
      <c r="AQ13" s="196">
        <v>0</v>
      </c>
      <c r="AR13" s="196">
        <v>13</v>
      </c>
      <c r="AS13" s="196">
        <v>31.39</v>
      </c>
      <c r="AT13" s="196">
        <v>40.43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6.55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259.17</v>
      </c>
      <c r="L14" s="196">
        <v>7.5</v>
      </c>
      <c r="M14" s="196">
        <v>2.35</v>
      </c>
      <c r="N14" s="196">
        <v>0.96</v>
      </c>
      <c r="O14" s="196">
        <v>1.3</v>
      </c>
      <c r="P14" s="196">
        <v>0.92</v>
      </c>
      <c r="Q14" s="196">
        <v>2.34</v>
      </c>
      <c r="R14" s="196">
        <v>10.91</v>
      </c>
      <c r="S14" s="196">
        <v>6.78</v>
      </c>
      <c r="T14" s="196">
        <v>0</v>
      </c>
      <c r="U14" s="196">
        <v>1.89</v>
      </c>
      <c r="V14" s="196">
        <v>5.08</v>
      </c>
      <c r="W14" s="196">
        <v>10.46</v>
      </c>
      <c r="X14" s="196">
        <v>45.53</v>
      </c>
      <c r="Y14" s="196">
        <v>0</v>
      </c>
      <c r="Z14" s="196">
        <v>64.45</v>
      </c>
      <c r="AA14" s="196">
        <v>25.17</v>
      </c>
      <c r="AB14" s="196">
        <v>0</v>
      </c>
      <c r="AC14" s="196">
        <v>1.77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400.77</v>
      </c>
      <c r="AP14" s="196">
        <v>0</v>
      </c>
      <c r="AQ14" s="196">
        <v>0</v>
      </c>
      <c r="AR14" s="196">
        <v>13</v>
      </c>
      <c r="AS14" s="196">
        <v>31.39</v>
      </c>
      <c r="AT14" s="196">
        <v>40.43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6.55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259.17</v>
      </c>
      <c r="L15" s="196">
        <v>7.5</v>
      </c>
      <c r="M15" s="196">
        <v>2.35</v>
      </c>
      <c r="N15" s="196">
        <v>0.96</v>
      </c>
      <c r="O15" s="196">
        <v>1.3</v>
      </c>
      <c r="P15" s="196">
        <v>0.92</v>
      </c>
      <c r="Q15" s="196">
        <v>2.34</v>
      </c>
      <c r="R15" s="196">
        <v>10.91</v>
      </c>
      <c r="S15" s="196">
        <v>6.78</v>
      </c>
      <c r="T15" s="196">
        <v>0</v>
      </c>
      <c r="U15" s="196">
        <v>1.89</v>
      </c>
      <c r="V15" s="196">
        <v>5.08</v>
      </c>
      <c r="W15" s="196">
        <v>10.46</v>
      </c>
      <c r="X15" s="196">
        <v>45.53</v>
      </c>
      <c r="Y15" s="196">
        <v>0</v>
      </c>
      <c r="Z15" s="196">
        <v>64.45</v>
      </c>
      <c r="AA15" s="196">
        <v>25.17</v>
      </c>
      <c r="AB15" s="196">
        <v>0</v>
      </c>
      <c r="AC15" s="196">
        <v>2.29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400.77</v>
      </c>
      <c r="AP15" s="196">
        <v>0</v>
      </c>
      <c r="AQ15" s="196">
        <v>0</v>
      </c>
      <c r="AR15" s="196">
        <v>13</v>
      </c>
      <c r="AS15" s="196">
        <v>31.39</v>
      </c>
      <c r="AT15" s="196">
        <v>40.43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6.55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259.17</v>
      </c>
      <c r="L16" s="196">
        <v>7.5</v>
      </c>
      <c r="M16" s="196">
        <v>2.35</v>
      </c>
      <c r="N16" s="196">
        <v>0.96</v>
      </c>
      <c r="O16" s="196">
        <v>1.3</v>
      </c>
      <c r="P16" s="196">
        <v>0.92</v>
      </c>
      <c r="Q16" s="196">
        <v>2.34</v>
      </c>
      <c r="R16" s="196">
        <v>10.91</v>
      </c>
      <c r="S16" s="196">
        <v>6.78</v>
      </c>
      <c r="T16" s="196">
        <v>0</v>
      </c>
      <c r="U16" s="196">
        <v>1.89</v>
      </c>
      <c r="V16" s="196">
        <v>5.08</v>
      </c>
      <c r="W16" s="196">
        <v>10.46</v>
      </c>
      <c r="X16" s="196">
        <v>45.53</v>
      </c>
      <c r="Y16" s="196">
        <v>0</v>
      </c>
      <c r="Z16" s="196">
        <v>64.45</v>
      </c>
      <c r="AA16" s="196">
        <v>25.17</v>
      </c>
      <c r="AB16" s="196">
        <v>0</v>
      </c>
      <c r="AC16" s="196">
        <v>2.29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400.77</v>
      </c>
      <c r="AP16" s="196">
        <v>0</v>
      </c>
      <c r="AQ16" s="196">
        <v>0</v>
      </c>
      <c r="AR16" s="196">
        <v>13</v>
      </c>
      <c r="AS16" s="196">
        <v>31.39</v>
      </c>
      <c r="AT16" s="196">
        <v>40.43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6.55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249.58</v>
      </c>
      <c r="L17" s="196">
        <v>7.57</v>
      </c>
      <c r="M17" s="196">
        <v>2.35</v>
      </c>
      <c r="N17" s="196">
        <v>0.96</v>
      </c>
      <c r="O17" s="196">
        <v>1.3</v>
      </c>
      <c r="P17" s="196">
        <v>0.92</v>
      </c>
      <c r="Q17" s="196">
        <v>2.4300000000000002</v>
      </c>
      <c r="R17" s="196">
        <v>11.19</v>
      </c>
      <c r="S17" s="196">
        <v>6.96</v>
      </c>
      <c r="T17" s="196">
        <v>0</v>
      </c>
      <c r="U17" s="196">
        <v>1.89</v>
      </c>
      <c r="V17" s="196">
        <v>5.18</v>
      </c>
      <c r="W17" s="196">
        <v>10.64</v>
      </c>
      <c r="X17" s="196">
        <v>46.24</v>
      </c>
      <c r="Y17" s="196">
        <v>0</v>
      </c>
      <c r="Z17" s="196">
        <v>65.48</v>
      </c>
      <c r="AA17" s="196">
        <v>25.47</v>
      </c>
      <c r="AB17" s="196">
        <v>0</v>
      </c>
      <c r="AC17" s="196">
        <v>2.29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400.77</v>
      </c>
      <c r="AP17" s="196">
        <v>0</v>
      </c>
      <c r="AQ17" s="196">
        <v>0</v>
      </c>
      <c r="AR17" s="196">
        <v>13</v>
      </c>
      <c r="AS17" s="196">
        <v>31.39</v>
      </c>
      <c r="AT17" s="196">
        <v>40.43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6.55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249.58</v>
      </c>
      <c r="L18" s="196">
        <v>7.57</v>
      </c>
      <c r="M18" s="196">
        <v>2.35</v>
      </c>
      <c r="N18" s="196">
        <v>0.96</v>
      </c>
      <c r="O18" s="196">
        <v>1.3</v>
      </c>
      <c r="P18" s="196">
        <v>0.92</v>
      </c>
      <c r="Q18" s="196">
        <v>2.4300000000000002</v>
      </c>
      <c r="R18" s="196">
        <v>11.19</v>
      </c>
      <c r="S18" s="196">
        <v>6.96</v>
      </c>
      <c r="T18" s="196">
        <v>0</v>
      </c>
      <c r="U18" s="196">
        <v>1.89</v>
      </c>
      <c r="V18" s="196">
        <v>5.18</v>
      </c>
      <c r="W18" s="196">
        <v>10.64</v>
      </c>
      <c r="X18" s="196">
        <v>33.01</v>
      </c>
      <c r="Y18" s="196">
        <v>0</v>
      </c>
      <c r="Z18" s="196">
        <v>65.48</v>
      </c>
      <c r="AA18" s="196">
        <v>25.47</v>
      </c>
      <c r="AB18" s="196">
        <v>0</v>
      </c>
      <c r="AC18" s="196">
        <v>2.29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400.77</v>
      </c>
      <c r="AP18" s="196">
        <v>0</v>
      </c>
      <c r="AQ18" s="196">
        <v>0</v>
      </c>
      <c r="AR18" s="196">
        <v>13</v>
      </c>
      <c r="AS18" s="196">
        <v>31.39</v>
      </c>
      <c r="AT18" s="196">
        <v>40.43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6.55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249.58</v>
      </c>
      <c r="L19" s="196">
        <v>7.57</v>
      </c>
      <c r="M19" s="196">
        <v>2.35</v>
      </c>
      <c r="N19" s="196">
        <v>0.96</v>
      </c>
      <c r="O19" s="196">
        <v>1.3</v>
      </c>
      <c r="P19" s="196">
        <v>0.92</v>
      </c>
      <c r="Q19" s="196">
        <v>2.4300000000000002</v>
      </c>
      <c r="R19" s="196">
        <v>11.19</v>
      </c>
      <c r="S19" s="196">
        <v>6.96</v>
      </c>
      <c r="T19" s="196">
        <v>0</v>
      </c>
      <c r="U19" s="196">
        <v>1.89</v>
      </c>
      <c r="V19" s="196">
        <v>5.18</v>
      </c>
      <c r="W19" s="196">
        <v>10.64</v>
      </c>
      <c r="X19" s="196">
        <v>33.01</v>
      </c>
      <c r="Y19" s="196">
        <v>0</v>
      </c>
      <c r="Z19" s="196">
        <v>65.48</v>
      </c>
      <c r="AA19" s="196">
        <v>25.47</v>
      </c>
      <c r="AB19" s="196">
        <v>0</v>
      </c>
      <c r="AC19" s="196">
        <v>2.29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400.77</v>
      </c>
      <c r="AP19" s="196">
        <v>0</v>
      </c>
      <c r="AQ19" s="196">
        <v>0</v>
      </c>
      <c r="AR19" s="196">
        <v>13</v>
      </c>
      <c r="AS19" s="196">
        <v>31.39</v>
      </c>
      <c r="AT19" s="196">
        <v>40.43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6.55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249.58</v>
      </c>
      <c r="L20" s="196">
        <v>7.57</v>
      </c>
      <c r="M20" s="196">
        <v>2.35</v>
      </c>
      <c r="N20" s="196">
        <v>0.96</v>
      </c>
      <c r="O20" s="196">
        <v>1.3</v>
      </c>
      <c r="P20" s="196">
        <v>0.92</v>
      </c>
      <c r="Q20" s="196">
        <v>2.4300000000000002</v>
      </c>
      <c r="R20" s="196">
        <v>11.19</v>
      </c>
      <c r="S20" s="196">
        <v>6.96</v>
      </c>
      <c r="T20" s="196">
        <v>0</v>
      </c>
      <c r="U20" s="196">
        <v>1.89</v>
      </c>
      <c r="V20" s="196">
        <v>5.18</v>
      </c>
      <c r="W20" s="196">
        <v>10.64</v>
      </c>
      <c r="X20" s="196">
        <v>21.45</v>
      </c>
      <c r="Y20" s="196">
        <v>0</v>
      </c>
      <c r="Z20" s="196">
        <v>65.48</v>
      </c>
      <c r="AA20" s="196">
        <v>25.47</v>
      </c>
      <c r="AB20" s="196">
        <v>0</v>
      </c>
      <c r="AC20" s="196">
        <v>2.29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15.59</v>
      </c>
      <c r="AL20" s="196">
        <v>0</v>
      </c>
      <c r="AM20" s="196">
        <v>0</v>
      </c>
      <c r="AN20" s="196">
        <v>0</v>
      </c>
      <c r="AO20" s="196">
        <v>400.77</v>
      </c>
      <c r="AP20" s="196">
        <v>0</v>
      </c>
      <c r="AQ20" s="196">
        <v>0</v>
      </c>
      <c r="AR20" s="196">
        <v>13</v>
      </c>
      <c r="AS20" s="196">
        <v>31.39</v>
      </c>
      <c r="AT20" s="196">
        <v>40.43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6.55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249.59</v>
      </c>
      <c r="L21" s="196">
        <v>7.57</v>
      </c>
      <c r="M21" s="196">
        <v>2.35</v>
      </c>
      <c r="N21" s="196">
        <v>0.96</v>
      </c>
      <c r="O21" s="196">
        <v>1.3</v>
      </c>
      <c r="P21" s="196">
        <v>0.92</v>
      </c>
      <c r="Q21" s="196">
        <v>2.4300000000000002</v>
      </c>
      <c r="R21" s="196">
        <v>11.19</v>
      </c>
      <c r="S21" s="196">
        <v>6.96</v>
      </c>
      <c r="T21" s="196">
        <v>0</v>
      </c>
      <c r="U21" s="196">
        <v>1.89</v>
      </c>
      <c r="V21" s="196">
        <v>5.18</v>
      </c>
      <c r="W21" s="196">
        <v>0.56000000000000005</v>
      </c>
      <c r="X21" s="196">
        <v>3</v>
      </c>
      <c r="Y21" s="196">
        <v>0</v>
      </c>
      <c r="Z21" s="196">
        <v>66.58</v>
      </c>
      <c r="AA21" s="196">
        <v>25.7</v>
      </c>
      <c r="AB21" s="196">
        <v>0</v>
      </c>
      <c r="AC21" s="196">
        <v>2.29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15.59</v>
      </c>
      <c r="AL21" s="196">
        <v>0</v>
      </c>
      <c r="AM21" s="196">
        <v>0</v>
      </c>
      <c r="AN21" s="196">
        <v>0</v>
      </c>
      <c r="AO21" s="196">
        <v>400.77</v>
      </c>
      <c r="AP21" s="196">
        <v>0</v>
      </c>
      <c r="AQ21" s="196">
        <v>0</v>
      </c>
      <c r="AR21" s="196">
        <v>13</v>
      </c>
      <c r="AS21" s="196">
        <v>31.39</v>
      </c>
      <c r="AT21" s="196">
        <v>40.43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6.55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249.59</v>
      </c>
      <c r="L22" s="196">
        <v>7.57</v>
      </c>
      <c r="M22" s="196">
        <v>2.35</v>
      </c>
      <c r="N22" s="196">
        <v>0.96</v>
      </c>
      <c r="O22" s="196">
        <v>1.3</v>
      </c>
      <c r="P22" s="196">
        <v>0.92</v>
      </c>
      <c r="Q22" s="196">
        <v>2.4300000000000002</v>
      </c>
      <c r="R22" s="196">
        <v>11.19</v>
      </c>
      <c r="S22" s="196">
        <v>6.96</v>
      </c>
      <c r="T22" s="196">
        <v>0</v>
      </c>
      <c r="U22" s="196">
        <v>1.89</v>
      </c>
      <c r="V22" s="196">
        <v>5.18</v>
      </c>
      <c r="W22" s="196">
        <v>0.56000000000000005</v>
      </c>
      <c r="X22" s="196">
        <v>2.39</v>
      </c>
      <c r="Y22" s="196">
        <v>0</v>
      </c>
      <c r="Z22" s="196">
        <v>50.96</v>
      </c>
      <c r="AA22" s="196">
        <v>25.7</v>
      </c>
      <c r="AB22" s="196">
        <v>0</v>
      </c>
      <c r="AC22" s="196">
        <v>2.29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15.59</v>
      </c>
      <c r="AL22" s="196">
        <v>0</v>
      </c>
      <c r="AM22" s="196">
        <v>0</v>
      </c>
      <c r="AN22" s="196">
        <v>0</v>
      </c>
      <c r="AO22" s="196">
        <v>400.77</v>
      </c>
      <c r="AP22" s="196">
        <v>0</v>
      </c>
      <c r="AQ22" s="196">
        <v>0</v>
      </c>
      <c r="AR22" s="196">
        <v>13</v>
      </c>
      <c r="AS22" s="196">
        <v>31.39</v>
      </c>
      <c r="AT22" s="196">
        <v>40.43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6.55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249.58</v>
      </c>
      <c r="L23" s="196">
        <v>7.57</v>
      </c>
      <c r="M23" s="196">
        <v>2.35</v>
      </c>
      <c r="N23" s="196">
        <v>0.96</v>
      </c>
      <c r="O23" s="196">
        <v>1.3</v>
      </c>
      <c r="P23" s="196">
        <v>0.92</v>
      </c>
      <c r="Q23" s="196">
        <v>2.4300000000000002</v>
      </c>
      <c r="R23" s="196">
        <v>11.19</v>
      </c>
      <c r="S23" s="196">
        <v>6.96</v>
      </c>
      <c r="T23" s="196">
        <v>0</v>
      </c>
      <c r="U23" s="196">
        <v>1.89</v>
      </c>
      <c r="V23" s="196">
        <v>3.02</v>
      </c>
      <c r="W23" s="196">
        <v>0.56000000000000005</v>
      </c>
      <c r="X23" s="196">
        <v>2.39</v>
      </c>
      <c r="Y23" s="196">
        <v>0</v>
      </c>
      <c r="Z23" s="196">
        <v>23.81</v>
      </c>
      <c r="AA23" s="196">
        <v>25.7</v>
      </c>
      <c r="AB23" s="196">
        <v>0</v>
      </c>
      <c r="AC23" s="196">
        <v>2.29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15.59</v>
      </c>
      <c r="AL23" s="196">
        <v>0</v>
      </c>
      <c r="AM23" s="196">
        <v>0</v>
      </c>
      <c r="AN23" s="196">
        <v>0</v>
      </c>
      <c r="AO23" s="196">
        <v>400.77</v>
      </c>
      <c r="AP23" s="196">
        <v>0</v>
      </c>
      <c r="AQ23" s="196">
        <v>0</v>
      </c>
      <c r="AR23" s="196">
        <v>13</v>
      </c>
      <c r="AS23" s="196">
        <v>31.39</v>
      </c>
      <c r="AT23" s="196">
        <v>40.43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6.55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238.99</v>
      </c>
      <c r="L24" s="196">
        <v>0.36</v>
      </c>
      <c r="M24" s="196">
        <v>2.35</v>
      </c>
      <c r="N24" s="196">
        <v>0.96</v>
      </c>
      <c r="O24" s="196">
        <v>1.3</v>
      </c>
      <c r="P24" s="196">
        <v>0.92</v>
      </c>
      <c r="Q24" s="196">
        <v>0.18</v>
      </c>
      <c r="R24" s="196">
        <v>2.16</v>
      </c>
      <c r="S24" s="196">
        <v>1.59</v>
      </c>
      <c r="T24" s="196">
        <v>0</v>
      </c>
      <c r="U24" s="196">
        <v>1.89</v>
      </c>
      <c r="V24" s="196">
        <v>0.54</v>
      </c>
      <c r="W24" s="196">
        <v>0.56000000000000005</v>
      </c>
      <c r="X24" s="196">
        <v>2.39</v>
      </c>
      <c r="Y24" s="196">
        <v>0</v>
      </c>
      <c r="Z24" s="196">
        <v>4.51</v>
      </c>
      <c r="AA24" s="196">
        <v>1.57</v>
      </c>
      <c r="AB24" s="196">
        <v>0</v>
      </c>
      <c r="AC24" s="196">
        <v>2.29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15.59</v>
      </c>
      <c r="AL24" s="196">
        <v>0</v>
      </c>
      <c r="AM24" s="196">
        <v>0</v>
      </c>
      <c r="AN24" s="196">
        <v>0</v>
      </c>
      <c r="AO24" s="196">
        <v>400.77</v>
      </c>
      <c r="AP24" s="196">
        <v>0</v>
      </c>
      <c r="AQ24" s="196">
        <v>0</v>
      </c>
      <c r="AR24" s="196">
        <v>13</v>
      </c>
      <c r="AS24" s="196">
        <v>31.39</v>
      </c>
      <c r="AT24" s="196">
        <v>40.43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6.55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158.08000000000001</v>
      </c>
      <c r="L25" s="196">
        <v>0.36</v>
      </c>
      <c r="M25" s="196">
        <v>2.35</v>
      </c>
      <c r="N25" s="196">
        <v>0.96</v>
      </c>
      <c r="O25" s="196">
        <v>1.3</v>
      </c>
      <c r="P25" s="196">
        <v>0.92</v>
      </c>
      <c r="Q25" s="196">
        <v>0.18</v>
      </c>
      <c r="R25" s="196">
        <v>0.68</v>
      </c>
      <c r="S25" s="196">
        <v>0.43</v>
      </c>
      <c r="T25" s="196">
        <v>0</v>
      </c>
      <c r="U25" s="196">
        <v>1.89</v>
      </c>
      <c r="V25" s="196">
        <v>0.85</v>
      </c>
      <c r="W25" s="196">
        <v>0.56000000000000005</v>
      </c>
      <c r="X25" s="196">
        <v>2.39</v>
      </c>
      <c r="Y25" s="196">
        <v>0</v>
      </c>
      <c r="Z25" s="196">
        <v>7.86</v>
      </c>
      <c r="AA25" s="196">
        <v>1.46</v>
      </c>
      <c r="AB25" s="196">
        <v>0</v>
      </c>
      <c r="AC25" s="196">
        <v>2.29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15.59</v>
      </c>
      <c r="AL25" s="196">
        <v>0</v>
      </c>
      <c r="AM25" s="196">
        <v>0</v>
      </c>
      <c r="AN25" s="196">
        <v>0</v>
      </c>
      <c r="AO25" s="196">
        <v>400.77</v>
      </c>
      <c r="AP25" s="196">
        <v>0</v>
      </c>
      <c r="AQ25" s="196">
        <v>0</v>
      </c>
      <c r="AR25" s="196">
        <v>13</v>
      </c>
      <c r="AS25" s="196">
        <v>31.39</v>
      </c>
      <c r="AT25" s="196">
        <v>40.43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6.55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66.59</v>
      </c>
      <c r="L26" s="196">
        <v>0.36</v>
      </c>
      <c r="M26" s="196">
        <v>2.35</v>
      </c>
      <c r="N26" s="196">
        <v>0.96</v>
      </c>
      <c r="O26" s="196">
        <v>1.3</v>
      </c>
      <c r="P26" s="196">
        <v>0.92</v>
      </c>
      <c r="Q26" s="196">
        <v>0.18</v>
      </c>
      <c r="R26" s="196">
        <v>0.68</v>
      </c>
      <c r="S26" s="196">
        <v>0.43</v>
      </c>
      <c r="T26" s="196">
        <v>0</v>
      </c>
      <c r="U26" s="196">
        <v>1.89</v>
      </c>
      <c r="V26" s="196">
        <v>0.28999999999999998</v>
      </c>
      <c r="W26" s="196">
        <v>0.56000000000000005</v>
      </c>
      <c r="X26" s="196">
        <v>2.39</v>
      </c>
      <c r="Y26" s="196">
        <v>0</v>
      </c>
      <c r="Z26" s="196">
        <v>4.51</v>
      </c>
      <c r="AA26" s="196">
        <v>1.46</v>
      </c>
      <c r="AB26" s="196">
        <v>0</v>
      </c>
      <c r="AC26" s="196">
        <v>2.29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15.59</v>
      </c>
      <c r="AL26" s="196">
        <v>0</v>
      </c>
      <c r="AM26" s="196">
        <v>0</v>
      </c>
      <c r="AN26" s="196">
        <v>0</v>
      </c>
      <c r="AO26" s="196">
        <v>400.77</v>
      </c>
      <c r="AP26" s="196">
        <v>0</v>
      </c>
      <c r="AQ26" s="196">
        <v>0</v>
      </c>
      <c r="AR26" s="196">
        <v>13</v>
      </c>
      <c r="AS26" s="196">
        <v>31.39</v>
      </c>
      <c r="AT26" s="196">
        <v>40.43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6.55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19.46</v>
      </c>
      <c r="L27" s="196">
        <v>0.36</v>
      </c>
      <c r="M27" s="196">
        <v>2.35</v>
      </c>
      <c r="N27" s="196">
        <v>0.96</v>
      </c>
      <c r="O27" s="196">
        <v>1.3</v>
      </c>
      <c r="P27" s="196">
        <v>0.92</v>
      </c>
      <c r="Q27" s="196">
        <v>0.18</v>
      </c>
      <c r="R27" s="196">
        <v>0.69</v>
      </c>
      <c r="S27" s="196">
        <v>0.43</v>
      </c>
      <c r="T27" s="196">
        <v>0</v>
      </c>
      <c r="U27" s="196">
        <v>3.61</v>
      </c>
      <c r="V27" s="196">
        <v>0.28999999999999998</v>
      </c>
      <c r="W27" s="196">
        <v>0.56000000000000005</v>
      </c>
      <c r="X27" s="196">
        <v>2.39</v>
      </c>
      <c r="Y27" s="196">
        <v>0</v>
      </c>
      <c r="Z27" s="196">
        <v>4.51</v>
      </c>
      <c r="AA27" s="196">
        <v>1.46</v>
      </c>
      <c r="AB27" s="196">
        <v>0</v>
      </c>
      <c r="AC27" s="196">
        <v>1.77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17.36</v>
      </c>
      <c r="AL27" s="196">
        <v>0</v>
      </c>
      <c r="AM27" s="196">
        <v>0</v>
      </c>
      <c r="AN27" s="196">
        <v>0</v>
      </c>
      <c r="AO27" s="196">
        <v>400.77</v>
      </c>
      <c r="AP27" s="196">
        <v>0</v>
      </c>
      <c r="AQ27" s="196">
        <v>0</v>
      </c>
      <c r="AR27" s="196">
        <v>13</v>
      </c>
      <c r="AS27" s="196">
        <v>31.39</v>
      </c>
      <c r="AT27" s="196">
        <v>40.200000000000003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6.55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18.809999999999999</v>
      </c>
      <c r="L28" s="196">
        <v>0.36</v>
      </c>
      <c r="M28" s="196">
        <v>2.35</v>
      </c>
      <c r="N28" s="196">
        <v>0.96</v>
      </c>
      <c r="O28" s="196">
        <v>1.3</v>
      </c>
      <c r="P28" s="196">
        <v>0.92</v>
      </c>
      <c r="Q28" s="196">
        <v>0.18</v>
      </c>
      <c r="R28" s="196">
        <v>0.69</v>
      </c>
      <c r="S28" s="196">
        <v>0.43</v>
      </c>
      <c r="T28" s="196">
        <v>0</v>
      </c>
      <c r="U28" s="196">
        <v>2.4900000000000002</v>
      </c>
      <c r="V28" s="196">
        <v>0.28999999999999998</v>
      </c>
      <c r="W28" s="196">
        <v>0.56000000000000005</v>
      </c>
      <c r="X28" s="196">
        <v>2.39</v>
      </c>
      <c r="Y28" s="196">
        <v>0</v>
      </c>
      <c r="Z28" s="196">
        <v>4.51</v>
      </c>
      <c r="AA28" s="196">
        <v>1.46</v>
      </c>
      <c r="AB28" s="196">
        <v>0</v>
      </c>
      <c r="AC28" s="196">
        <v>1.77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17.36</v>
      </c>
      <c r="AL28" s="196">
        <v>0</v>
      </c>
      <c r="AM28" s="196">
        <v>0</v>
      </c>
      <c r="AN28" s="196">
        <v>0</v>
      </c>
      <c r="AO28" s="196">
        <v>400.77</v>
      </c>
      <c r="AP28" s="196">
        <v>0</v>
      </c>
      <c r="AQ28" s="196">
        <v>0</v>
      </c>
      <c r="AR28" s="196">
        <v>13</v>
      </c>
      <c r="AS28" s="196">
        <v>31.39</v>
      </c>
      <c r="AT28" s="196">
        <v>40.200000000000003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6.55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14.05</v>
      </c>
      <c r="L29" s="196">
        <v>-24.19</v>
      </c>
      <c r="M29" s="196">
        <v>2.35</v>
      </c>
      <c r="N29" s="196">
        <v>0.96</v>
      </c>
      <c r="O29" s="196">
        <v>1.3</v>
      </c>
      <c r="P29" s="196">
        <v>0.92</v>
      </c>
      <c r="Q29" s="196">
        <v>0.02</v>
      </c>
      <c r="R29" s="196">
        <v>-2.4500000000000002</v>
      </c>
      <c r="S29" s="196">
        <v>-5.03</v>
      </c>
      <c r="T29" s="196">
        <v>0</v>
      </c>
      <c r="U29" s="196">
        <v>6.06</v>
      </c>
      <c r="V29" s="196">
        <v>0.34</v>
      </c>
      <c r="W29" s="196">
        <v>0.56000000000000005</v>
      </c>
      <c r="X29" s="196">
        <v>2.39</v>
      </c>
      <c r="Y29" s="196">
        <v>0</v>
      </c>
      <c r="Z29" s="196">
        <v>4.51</v>
      </c>
      <c r="AA29" s="196">
        <v>1.46</v>
      </c>
      <c r="AB29" s="196">
        <v>0</v>
      </c>
      <c r="AC29" s="196">
        <v>1.77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-60</v>
      </c>
      <c r="AL29" s="196">
        <v>0</v>
      </c>
      <c r="AM29" s="196">
        <v>0</v>
      </c>
      <c r="AN29" s="196">
        <v>0</v>
      </c>
      <c r="AO29" s="196">
        <v>400.77</v>
      </c>
      <c r="AP29" s="196">
        <v>0</v>
      </c>
      <c r="AQ29" s="196">
        <v>0</v>
      </c>
      <c r="AR29" s="196">
        <v>13</v>
      </c>
      <c r="AS29" s="196">
        <v>31.39</v>
      </c>
      <c r="AT29" s="196">
        <v>40.200000000000003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6.55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6.46</v>
      </c>
      <c r="L30" s="196">
        <v>-54.4</v>
      </c>
      <c r="M30" s="196">
        <v>2.35</v>
      </c>
      <c r="N30" s="196">
        <v>0.96</v>
      </c>
      <c r="O30" s="196">
        <v>1.3</v>
      </c>
      <c r="P30" s="196">
        <v>0.92</v>
      </c>
      <c r="Q30" s="196">
        <v>0.02</v>
      </c>
      <c r="R30" s="196">
        <v>-3.06</v>
      </c>
      <c r="S30" s="196">
        <v>-8.49</v>
      </c>
      <c r="T30" s="196">
        <v>0</v>
      </c>
      <c r="U30" s="196">
        <v>5.95</v>
      </c>
      <c r="V30" s="196">
        <v>0.28999999999999998</v>
      </c>
      <c r="W30" s="196">
        <v>0.56000000000000005</v>
      </c>
      <c r="X30" s="196">
        <v>2.39</v>
      </c>
      <c r="Y30" s="196">
        <v>0</v>
      </c>
      <c r="Z30" s="196">
        <v>4.51</v>
      </c>
      <c r="AA30" s="196">
        <v>1.46</v>
      </c>
      <c r="AB30" s="196">
        <v>0</v>
      </c>
      <c r="AC30" s="196">
        <v>1.77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-60</v>
      </c>
      <c r="AL30" s="196">
        <v>0</v>
      </c>
      <c r="AM30" s="196">
        <v>0</v>
      </c>
      <c r="AN30" s="196">
        <v>0</v>
      </c>
      <c r="AO30" s="196">
        <v>400.77</v>
      </c>
      <c r="AP30" s="196">
        <v>0</v>
      </c>
      <c r="AQ30" s="196">
        <v>0</v>
      </c>
      <c r="AR30" s="196">
        <v>13</v>
      </c>
      <c r="AS30" s="196">
        <v>31.39</v>
      </c>
      <c r="AT30" s="196">
        <v>40.200000000000003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6.55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8.83</v>
      </c>
      <c r="L31" s="196">
        <v>-54.4</v>
      </c>
      <c r="M31" s="196">
        <v>2.35</v>
      </c>
      <c r="N31" s="196">
        <v>0.96</v>
      </c>
      <c r="O31" s="196">
        <v>1.3</v>
      </c>
      <c r="P31" s="196">
        <v>0.92</v>
      </c>
      <c r="Q31" s="196">
        <v>0.02</v>
      </c>
      <c r="R31" s="196">
        <v>-1.21</v>
      </c>
      <c r="S31" s="196">
        <v>-3.58</v>
      </c>
      <c r="T31" s="196">
        <v>0</v>
      </c>
      <c r="U31" s="196">
        <v>5.95</v>
      </c>
      <c r="V31" s="196">
        <v>0.28999999999999998</v>
      </c>
      <c r="W31" s="196">
        <v>0.56000000000000005</v>
      </c>
      <c r="X31" s="196">
        <v>2.39</v>
      </c>
      <c r="Y31" s="196">
        <v>0</v>
      </c>
      <c r="Z31" s="196">
        <v>4.51</v>
      </c>
      <c r="AA31" s="196">
        <v>1.46</v>
      </c>
      <c r="AB31" s="196">
        <v>0</v>
      </c>
      <c r="AC31" s="196">
        <v>1.77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-22.62</v>
      </c>
      <c r="AL31" s="196">
        <v>0</v>
      </c>
      <c r="AM31" s="196">
        <v>0</v>
      </c>
      <c r="AN31" s="196">
        <v>0</v>
      </c>
      <c r="AO31" s="196">
        <v>400.77</v>
      </c>
      <c r="AP31" s="196">
        <v>0</v>
      </c>
      <c r="AQ31" s="196">
        <v>0</v>
      </c>
      <c r="AR31" s="196">
        <v>13</v>
      </c>
      <c r="AS31" s="196">
        <v>31.39</v>
      </c>
      <c r="AT31" s="196">
        <v>40.200000000000003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6.55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8.83</v>
      </c>
      <c r="L32" s="196">
        <v>-54.4</v>
      </c>
      <c r="M32" s="196">
        <v>2.35</v>
      </c>
      <c r="N32" s="196">
        <v>0.96</v>
      </c>
      <c r="O32" s="196">
        <v>1.3</v>
      </c>
      <c r="P32" s="196">
        <v>0.92</v>
      </c>
      <c r="Q32" s="196">
        <v>0.02</v>
      </c>
      <c r="R32" s="196">
        <v>-1.21</v>
      </c>
      <c r="S32" s="196">
        <v>-3.58</v>
      </c>
      <c r="T32" s="196">
        <v>0</v>
      </c>
      <c r="U32" s="196">
        <v>5.95</v>
      </c>
      <c r="V32" s="196">
        <v>0.28999999999999998</v>
      </c>
      <c r="W32" s="196">
        <v>0.56000000000000005</v>
      </c>
      <c r="X32" s="196">
        <v>2.39</v>
      </c>
      <c r="Y32" s="196">
        <v>0</v>
      </c>
      <c r="Z32" s="196">
        <v>4.51</v>
      </c>
      <c r="AA32" s="196">
        <v>1.46</v>
      </c>
      <c r="AB32" s="196">
        <v>0</v>
      </c>
      <c r="AC32" s="196">
        <v>1.77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-22.62</v>
      </c>
      <c r="AL32" s="196">
        <v>0</v>
      </c>
      <c r="AM32" s="196">
        <v>0</v>
      </c>
      <c r="AN32" s="196">
        <v>0</v>
      </c>
      <c r="AO32" s="196">
        <v>400.77</v>
      </c>
      <c r="AP32" s="196">
        <v>0</v>
      </c>
      <c r="AQ32" s="196">
        <v>0</v>
      </c>
      <c r="AR32" s="196">
        <v>13</v>
      </c>
      <c r="AS32" s="196">
        <v>31.39</v>
      </c>
      <c r="AT32" s="196">
        <v>40.200000000000003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6.55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8.83</v>
      </c>
      <c r="L33" s="196">
        <v>-54.4</v>
      </c>
      <c r="M33" s="196">
        <v>2.35</v>
      </c>
      <c r="N33" s="196">
        <v>0.96</v>
      </c>
      <c r="O33" s="196">
        <v>1.3</v>
      </c>
      <c r="P33" s="196">
        <v>0.92</v>
      </c>
      <c r="Q33" s="196">
        <v>0.02</v>
      </c>
      <c r="R33" s="196">
        <v>0.68</v>
      </c>
      <c r="S33" s="196">
        <v>-3.58</v>
      </c>
      <c r="T33" s="196">
        <v>0</v>
      </c>
      <c r="U33" s="196">
        <v>5.95</v>
      </c>
      <c r="V33" s="196">
        <v>0.28999999999999998</v>
      </c>
      <c r="W33" s="196">
        <v>0.56000000000000005</v>
      </c>
      <c r="X33" s="196">
        <v>2.39</v>
      </c>
      <c r="Y33" s="196">
        <v>0</v>
      </c>
      <c r="Z33" s="196">
        <v>4.51</v>
      </c>
      <c r="AA33" s="196">
        <v>1.46</v>
      </c>
      <c r="AB33" s="196">
        <v>0</v>
      </c>
      <c r="AC33" s="196">
        <v>1.77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-22.62</v>
      </c>
      <c r="AL33" s="196">
        <v>0</v>
      </c>
      <c r="AM33" s="196">
        <v>0</v>
      </c>
      <c r="AN33" s="196">
        <v>0</v>
      </c>
      <c r="AO33" s="196">
        <v>400.77</v>
      </c>
      <c r="AP33" s="196">
        <v>0</v>
      </c>
      <c r="AQ33" s="196">
        <v>0</v>
      </c>
      <c r="AR33" s="196">
        <v>13</v>
      </c>
      <c r="AS33" s="196">
        <v>31.39</v>
      </c>
      <c r="AT33" s="196">
        <v>40.200000000000003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6.55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13.46</v>
      </c>
      <c r="L34" s="196">
        <v>-54.4</v>
      </c>
      <c r="M34" s="196">
        <v>2.35</v>
      </c>
      <c r="N34" s="196">
        <v>0.96</v>
      </c>
      <c r="O34" s="196">
        <v>1.3</v>
      </c>
      <c r="P34" s="196">
        <v>0.92</v>
      </c>
      <c r="Q34" s="196">
        <v>0.02</v>
      </c>
      <c r="R34" s="196">
        <v>0.69</v>
      </c>
      <c r="S34" s="196">
        <v>-2.13</v>
      </c>
      <c r="T34" s="196">
        <v>0</v>
      </c>
      <c r="U34" s="196">
        <v>5.95</v>
      </c>
      <c r="V34" s="196">
        <v>0.28999999999999998</v>
      </c>
      <c r="W34" s="196">
        <v>0.56000000000000005</v>
      </c>
      <c r="X34" s="196">
        <v>2.39</v>
      </c>
      <c r="Y34" s="196">
        <v>0</v>
      </c>
      <c r="Z34" s="196">
        <v>4.51</v>
      </c>
      <c r="AA34" s="196">
        <v>1.46</v>
      </c>
      <c r="AB34" s="196">
        <v>0</v>
      </c>
      <c r="AC34" s="196">
        <v>1.77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-22.62</v>
      </c>
      <c r="AL34" s="196">
        <v>0</v>
      </c>
      <c r="AM34" s="196">
        <v>0</v>
      </c>
      <c r="AN34" s="196">
        <v>0</v>
      </c>
      <c r="AO34" s="196">
        <v>400.77</v>
      </c>
      <c r="AP34" s="196">
        <v>0</v>
      </c>
      <c r="AQ34" s="196">
        <v>0</v>
      </c>
      <c r="AR34" s="196">
        <v>13</v>
      </c>
      <c r="AS34" s="196">
        <v>31.39</v>
      </c>
      <c r="AT34" s="196">
        <v>40.200000000000003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6.55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13.46</v>
      </c>
      <c r="L35" s="196">
        <v>-54.4</v>
      </c>
      <c r="M35" s="196">
        <v>2.35</v>
      </c>
      <c r="N35" s="196">
        <v>0.96</v>
      </c>
      <c r="O35" s="196">
        <v>1.3</v>
      </c>
      <c r="P35" s="196">
        <v>0.92</v>
      </c>
      <c r="Q35" s="196">
        <v>0.02</v>
      </c>
      <c r="R35" s="196">
        <v>0.69</v>
      </c>
      <c r="S35" s="196">
        <v>-2.13</v>
      </c>
      <c r="T35" s="196">
        <v>0</v>
      </c>
      <c r="U35" s="196">
        <v>5.95</v>
      </c>
      <c r="V35" s="196">
        <v>0.28999999999999998</v>
      </c>
      <c r="W35" s="196">
        <v>0.56000000000000005</v>
      </c>
      <c r="X35" s="196">
        <v>2.39</v>
      </c>
      <c r="Y35" s="196">
        <v>0</v>
      </c>
      <c r="Z35" s="196">
        <v>4.51</v>
      </c>
      <c r="AA35" s="196">
        <v>1.46</v>
      </c>
      <c r="AB35" s="196">
        <v>0</v>
      </c>
      <c r="AC35" s="196">
        <v>1.77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-24.06</v>
      </c>
      <c r="AL35" s="196">
        <v>0</v>
      </c>
      <c r="AM35" s="196">
        <v>0</v>
      </c>
      <c r="AN35" s="196">
        <v>0</v>
      </c>
      <c r="AO35" s="196">
        <v>400.77</v>
      </c>
      <c r="AP35" s="196">
        <v>0</v>
      </c>
      <c r="AQ35" s="196">
        <v>0</v>
      </c>
      <c r="AR35" s="196">
        <v>13</v>
      </c>
      <c r="AS35" s="196">
        <v>31.39</v>
      </c>
      <c r="AT35" s="196">
        <v>40.200000000000003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6.55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13.46</v>
      </c>
      <c r="L36" s="196">
        <v>-54.4</v>
      </c>
      <c r="M36" s="196">
        <v>2.35</v>
      </c>
      <c r="N36" s="196">
        <v>0.96</v>
      </c>
      <c r="O36" s="196">
        <v>1.3</v>
      </c>
      <c r="P36" s="196">
        <v>0.92</v>
      </c>
      <c r="Q36" s="196">
        <v>0.02</v>
      </c>
      <c r="R36" s="196">
        <v>0.69</v>
      </c>
      <c r="S36" s="196">
        <v>-2.13</v>
      </c>
      <c r="T36" s="196">
        <v>0</v>
      </c>
      <c r="U36" s="196">
        <v>5.95</v>
      </c>
      <c r="V36" s="196">
        <v>0.28999999999999998</v>
      </c>
      <c r="W36" s="196">
        <v>0.56000000000000005</v>
      </c>
      <c r="X36" s="196">
        <v>2.39</v>
      </c>
      <c r="Y36" s="196">
        <v>0</v>
      </c>
      <c r="Z36" s="196">
        <v>4.51</v>
      </c>
      <c r="AA36" s="196">
        <v>1.46</v>
      </c>
      <c r="AB36" s="196">
        <v>0</v>
      </c>
      <c r="AC36" s="196">
        <v>1.77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-24.06</v>
      </c>
      <c r="AL36" s="196">
        <v>0</v>
      </c>
      <c r="AM36" s="196">
        <v>0</v>
      </c>
      <c r="AN36" s="196">
        <v>0</v>
      </c>
      <c r="AO36" s="196">
        <v>400.77</v>
      </c>
      <c r="AP36" s="196">
        <v>0</v>
      </c>
      <c r="AQ36" s="196">
        <v>0</v>
      </c>
      <c r="AR36" s="196">
        <v>13</v>
      </c>
      <c r="AS36" s="196">
        <v>31.39</v>
      </c>
      <c r="AT36" s="196">
        <v>40.200000000000003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6.55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13.46</v>
      </c>
      <c r="L37" s="196">
        <v>-54.4</v>
      </c>
      <c r="M37" s="196">
        <v>2.35</v>
      </c>
      <c r="N37" s="196">
        <v>0.96</v>
      </c>
      <c r="O37" s="196">
        <v>1.3</v>
      </c>
      <c r="P37" s="196">
        <v>0.92</v>
      </c>
      <c r="Q37" s="196">
        <v>0.02</v>
      </c>
      <c r="R37" s="196">
        <v>0.69</v>
      </c>
      <c r="S37" s="196">
        <v>-2.13</v>
      </c>
      <c r="T37" s="196">
        <v>0</v>
      </c>
      <c r="U37" s="196">
        <v>5.95</v>
      </c>
      <c r="V37" s="196">
        <v>0.28999999999999998</v>
      </c>
      <c r="W37" s="196">
        <v>0.56000000000000005</v>
      </c>
      <c r="X37" s="196">
        <v>2.39</v>
      </c>
      <c r="Y37" s="196">
        <v>0</v>
      </c>
      <c r="Z37" s="196">
        <v>4.51</v>
      </c>
      <c r="AA37" s="196">
        <v>1.46</v>
      </c>
      <c r="AB37" s="196">
        <v>0</v>
      </c>
      <c r="AC37" s="196">
        <v>1.77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-24.06</v>
      </c>
      <c r="AL37" s="196">
        <v>0</v>
      </c>
      <c r="AM37" s="196">
        <v>0</v>
      </c>
      <c r="AN37" s="196">
        <v>0</v>
      </c>
      <c r="AO37" s="196">
        <v>400.77</v>
      </c>
      <c r="AP37" s="196">
        <v>0</v>
      </c>
      <c r="AQ37" s="196">
        <v>0</v>
      </c>
      <c r="AR37" s="196">
        <v>13</v>
      </c>
      <c r="AS37" s="196">
        <v>31.39</v>
      </c>
      <c r="AT37" s="196">
        <v>40.200000000000003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6.55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13.46</v>
      </c>
      <c r="L38" s="196">
        <v>-54.4</v>
      </c>
      <c r="M38" s="196">
        <v>2.35</v>
      </c>
      <c r="N38" s="196">
        <v>0.96</v>
      </c>
      <c r="O38" s="196">
        <v>1.3</v>
      </c>
      <c r="P38" s="196">
        <v>0.92</v>
      </c>
      <c r="Q38" s="196">
        <v>0.02</v>
      </c>
      <c r="R38" s="196">
        <v>0.69</v>
      </c>
      <c r="S38" s="196">
        <v>-2.13</v>
      </c>
      <c r="T38" s="196">
        <v>0</v>
      </c>
      <c r="U38" s="196">
        <v>5.95</v>
      </c>
      <c r="V38" s="196">
        <v>0.28999999999999998</v>
      </c>
      <c r="W38" s="196">
        <v>0.56000000000000005</v>
      </c>
      <c r="X38" s="196">
        <v>2.39</v>
      </c>
      <c r="Y38" s="196">
        <v>0</v>
      </c>
      <c r="Z38" s="196">
        <v>4.51</v>
      </c>
      <c r="AA38" s="196">
        <v>1.46</v>
      </c>
      <c r="AB38" s="196">
        <v>0</v>
      </c>
      <c r="AC38" s="196">
        <v>1.77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-24.06</v>
      </c>
      <c r="AL38" s="196">
        <v>0</v>
      </c>
      <c r="AM38" s="196">
        <v>0</v>
      </c>
      <c r="AN38" s="196">
        <v>0</v>
      </c>
      <c r="AO38" s="196">
        <v>400.77</v>
      </c>
      <c r="AP38" s="196">
        <v>0</v>
      </c>
      <c r="AQ38" s="196">
        <v>0</v>
      </c>
      <c r="AR38" s="196">
        <v>13</v>
      </c>
      <c r="AS38" s="196">
        <v>31.39</v>
      </c>
      <c r="AT38" s="196">
        <v>40.200000000000003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6.55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13.46</v>
      </c>
      <c r="L39" s="196">
        <v>0.36</v>
      </c>
      <c r="M39" s="196">
        <v>2.35</v>
      </c>
      <c r="N39" s="196">
        <v>0.96</v>
      </c>
      <c r="O39" s="196">
        <v>1.3</v>
      </c>
      <c r="P39" s="196">
        <v>0.92</v>
      </c>
      <c r="Q39" s="196">
        <v>0.02</v>
      </c>
      <c r="R39" s="196">
        <v>0.69</v>
      </c>
      <c r="S39" s="196">
        <v>-2.13</v>
      </c>
      <c r="T39" s="196">
        <v>0</v>
      </c>
      <c r="U39" s="196">
        <v>5.95</v>
      </c>
      <c r="V39" s="196">
        <v>0.28999999999999998</v>
      </c>
      <c r="W39" s="196">
        <v>0.56000000000000005</v>
      </c>
      <c r="X39" s="196">
        <v>2.39</v>
      </c>
      <c r="Y39" s="196">
        <v>0</v>
      </c>
      <c r="Z39" s="196">
        <v>4.51</v>
      </c>
      <c r="AA39" s="196">
        <v>1.46</v>
      </c>
      <c r="AB39" s="196">
        <v>0</v>
      </c>
      <c r="AC39" s="196">
        <v>1.77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-24.06</v>
      </c>
      <c r="AL39" s="196">
        <v>0</v>
      </c>
      <c r="AM39" s="196">
        <v>0</v>
      </c>
      <c r="AN39" s="196">
        <v>0</v>
      </c>
      <c r="AO39" s="196">
        <v>400.77</v>
      </c>
      <c r="AP39" s="196">
        <v>0</v>
      </c>
      <c r="AQ39" s="196">
        <v>0</v>
      </c>
      <c r="AR39" s="196">
        <v>13</v>
      </c>
      <c r="AS39" s="196">
        <v>31.39</v>
      </c>
      <c r="AT39" s="196">
        <v>40.200000000000003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6.55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13.46</v>
      </c>
      <c r="L40" s="196">
        <v>0.36</v>
      </c>
      <c r="M40" s="196">
        <v>2.35</v>
      </c>
      <c r="N40" s="196">
        <v>0.96</v>
      </c>
      <c r="O40" s="196">
        <v>1.3</v>
      </c>
      <c r="P40" s="196">
        <v>0.92</v>
      </c>
      <c r="Q40" s="196">
        <v>0.02</v>
      </c>
      <c r="R40" s="196">
        <v>0.69</v>
      </c>
      <c r="S40" s="196">
        <v>-2.13</v>
      </c>
      <c r="T40" s="196">
        <v>0</v>
      </c>
      <c r="U40" s="196">
        <v>5.95</v>
      </c>
      <c r="V40" s="196">
        <v>0.28999999999999998</v>
      </c>
      <c r="W40" s="196">
        <v>0.56000000000000005</v>
      </c>
      <c r="X40" s="196">
        <v>2.39</v>
      </c>
      <c r="Y40" s="196">
        <v>0</v>
      </c>
      <c r="Z40" s="196">
        <v>4.51</v>
      </c>
      <c r="AA40" s="196">
        <v>1.46</v>
      </c>
      <c r="AB40" s="196">
        <v>0</v>
      </c>
      <c r="AC40" s="196">
        <v>1.77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-24.06</v>
      </c>
      <c r="AL40" s="196">
        <v>0</v>
      </c>
      <c r="AM40" s="196">
        <v>0</v>
      </c>
      <c r="AN40" s="196">
        <v>0</v>
      </c>
      <c r="AO40" s="196">
        <v>400.77</v>
      </c>
      <c r="AP40" s="196">
        <v>0</v>
      </c>
      <c r="AQ40" s="196">
        <v>0</v>
      </c>
      <c r="AR40" s="196">
        <v>13</v>
      </c>
      <c r="AS40" s="196">
        <v>31.39</v>
      </c>
      <c r="AT40" s="196">
        <v>40.200000000000003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6.55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13.46</v>
      </c>
      <c r="L41" s="196">
        <v>0.36</v>
      </c>
      <c r="M41" s="196">
        <v>2.35</v>
      </c>
      <c r="N41" s="196">
        <v>0.96</v>
      </c>
      <c r="O41" s="196">
        <v>1.3</v>
      </c>
      <c r="P41" s="196">
        <v>0.92</v>
      </c>
      <c r="Q41" s="196">
        <v>0.02</v>
      </c>
      <c r="R41" s="196">
        <v>0.69</v>
      </c>
      <c r="S41" s="196">
        <v>-2.13</v>
      </c>
      <c r="T41" s="196">
        <v>0</v>
      </c>
      <c r="U41" s="196">
        <v>5.95</v>
      </c>
      <c r="V41" s="196">
        <v>0.28999999999999998</v>
      </c>
      <c r="W41" s="196">
        <v>0.56000000000000005</v>
      </c>
      <c r="X41" s="196">
        <v>2.39</v>
      </c>
      <c r="Y41" s="196">
        <v>0</v>
      </c>
      <c r="Z41" s="196">
        <v>4.51</v>
      </c>
      <c r="AA41" s="196">
        <v>1.46</v>
      </c>
      <c r="AB41" s="196">
        <v>0</v>
      </c>
      <c r="AC41" s="196">
        <v>1.77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-24.06</v>
      </c>
      <c r="AL41" s="196">
        <v>0</v>
      </c>
      <c r="AM41" s="196">
        <v>0</v>
      </c>
      <c r="AN41" s="196">
        <v>0</v>
      </c>
      <c r="AO41" s="196">
        <v>400.77</v>
      </c>
      <c r="AP41" s="196">
        <v>0</v>
      </c>
      <c r="AQ41" s="196">
        <v>0</v>
      </c>
      <c r="AR41" s="196">
        <v>13</v>
      </c>
      <c r="AS41" s="196">
        <v>31.39</v>
      </c>
      <c r="AT41" s="196">
        <v>40.200000000000003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6.55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13.46</v>
      </c>
      <c r="L42" s="196">
        <v>0.36</v>
      </c>
      <c r="M42" s="196">
        <v>2.35</v>
      </c>
      <c r="N42" s="196">
        <v>0.96</v>
      </c>
      <c r="O42" s="196">
        <v>1.3</v>
      </c>
      <c r="P42" s="196">
        <v>0.92</v>
      </c>
      <c r="Q42" s="196">
        <v>0.18</v>
      </c>
      <c r="R42" s="196">
        <v>0.69</v>
      </c>
      <c r="S42" s="196">
        <v>-2.13</v>
      </c>
      <c r="T42" s="196">
        <v>0</v>
      </c>
      <c r="U42" s="196">
        <v>5.95</v>
      </c>
      <c r="V42" s="196">
        <v>0.28999999999999998</v>
      </c>
      <c r="W42" s="196">
        <v>0.56000000000000005</v>
      </c>
      <c r="X42" s="196">
        <v>2.39</v>
      </c>
      <c r="Y42" s="196">
        <v>0</v>
      </c>
      <c r="Z42" s="196">
        <v>4.51</v>
      </c>
      <c r="AA42" s="196">
        <v>1.46</v>
      </c>
      <c r="AB42" s="196">
        <v>0</v>
      </c>
      <c r="AC42" s="196">
        <v>1.77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400.77</v>
      </c>
      <c r="AP42" s="196">
        <v>0</v>
      </c>
      <c r="AQ42" s="196">
        <v>0</v>
      </c>
      <c r="AR42" s="196">
        <v>13</v>
      </c>
      <c r="AS42" s="196">
        <v>31.39</v>
      </c>
      <c r="AT42" s="196">
        <v>40.200000000000003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6.55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13.46</v>
      </c>
      <c r="L43" s="196">
        <v>0.36</v>
      </c>
      <c r="M43" s="196">
        <v>2.35</v>
      </c>
      <c r="N43" s="196">
        <v>0.96</v>
      </c>
      <c r="O43" s="196">
        <v>1.3</v>
      </c>
      <c r="P43" s="196">
        <v>0.92</v>
      </c>
      <c r="Q43" s="196">
        <v>0.18</v>
      </c>
      <c r="R43" s="196">
        <v>0.69</v>
      </c>
      <c r="S43" s="196">
        <v>-2.13</v>
      </c>
      <c r="T43" s="196">
        <v>0</v>
      </c>
      <c r="U43" s="196">
        <v>5.95</v>
      </c>
      <c r="V43" s="196">
        <v>0.28999999999999998</v>
      </c>
      <c r="W43" s="196">
        <v>0.56000000000000005</v>
      </c>
      <c r="X43" s="196">
        <v>2.39</v>
      </c>
      <c r="Y43" s="196">
        <v>0</v>
      </c>
      <c r="Z43" s="196">
        <v>4.51</v>
      </c>
      <c r="AA43" s="196">
        <v>1.46</v>
      </c>
      <c r="AB43" s="196">
        <v>0</v>
      </c>
      <c r="AC43" s="196">
        <v>1.77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400.77</v>
      </c>
      <c r="AP43" s="196">
        <v>0</v>
      </c>
      <c r="AQ43" s="196">
        <v>0</v>
      </c>
      <c r="AR43" s="196">
        <v>13</v>
      </c>
      <c r="AS43" s="196">
        <v>31.39</v>
      </c>
      <c r="AT43" s="196">
        <v>40.200000000000003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6.55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13.46</v>
      </c>
      <c r="L44" s="196">
        <v>0.36</v>
      </c>
      <c r="M44" s="196">
        <v>2.35</v>
      </c>
      <c r="N44" s="196">
        <v>0.96</v>
      </c>
      <c r="O44" s="196">
        <v>1.3</v>
      </c>
      <c r="P44" s="196">
        <v>0.92</v>
      </c>
      <c r="Q44" s="196">
        <v>0.18</v>
      </c>
      <c r="R44" s="196">
        <v>0.69</v>
      </c>
      <c r="S44" s="196">
        <v>-2.13</v>
      </c>
      <c r="T44" s="196">
        <v>0</v>
      </c>
      <c r="U44" s="196">
        <v>5.95</v>
      </c>
      <c r="V44" s="196">
        <v>0.28999999999999998</v>
      </c>
      <c r="W44" s="196">
        <v>0.56000000000000005</v>
      </c>
      <c r="X44" s="196">
        <v>2.39</v>
      </c>
      <c r="Y44" s="196">
        <v>0</v>
      </c>
      <c r="Z44" s="196">
        <v>4.51</v>
      </c>
      <c r="AA44" s="196">
        <v>1.46</v>
      </c>
      <c r="AB44" s="196">
        <v>0</v>
      </c>
      <c r="AC44" s="196">
        <v>1.77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400.77</v>
      </c>
      <c r="AP44" s="196">
        <v>0</v>
      </c>
      <c r="AQ44" s="196">
        <v>0</v>
      </c>
      <c r="AR44" s="196">
        <v>13</v>
      </c>
      <c r="AS44" s="196">
        <v>31.39</v>
      </c>
      <c r="AT44" s="196">
        <v>40.200000000000003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6.55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36.799999999999997</v>
      </c>
      <c r="L45" s="196">
        <v>0.36</v>
      </c>
      <c r="M45" s="196">
        <v>2.35</v>
      </c>
      <c r="N45" s="196">
        <v>0.96</v>
      </c>
      <c r="O45" s="196">
        <v>1.3</v>
      </c>
      <c r="P45" s="196">
        <v>0.92</v>
      </c>
      <c r="Q45" s="196">
        <v>0.18</v>
      </c>
      <c r="R45" s="196">
        <v>0.69</v>
      </c>
      <c r="S45" s="196">
        <v>0.43</v>
      </c>
      <c r="T45" s="196">
        <v>0</v>
      </c>
      <c r="U45" s="196">
        <v>5.95</v>
      </c>
      <c r="V45" s="196">
        <v>0.28999999999999998</v>
      </c>
      <c r="W45" s="196">
        <v>0.56000000000000005</v>
      </c>
      <c r="X45" s="196">
        <v>2.39</v>
      </c>
      <c r="Y45" s="196">
        <v>0</v>
      </c>
      <c r="Z45" s="196">
        <v>4.51</v>
      </c>
      <c r="AA45" s="196">
        <v>1.46</v>
      </c>
      <c r="AB45" s="196">
        <v>0</v>
      </c>
      <c r="AC45" s="196">
        <v>1.77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24.61</v>
      </c>
      <c r="AL45" s="196">
        <v>0</v>
      </c>
      <c r="AM45" s="196">
        <v>0</v>
      </c>
      <c r="AN45" s="196">
        <v>0</v>
      </c>
      <c r="AO45" s="196">
        <v>400.77</v>
      </c>
      <c r="AP45" s="196">
        <v>0</v>
      </c>
      <c r="AQ45" s="196">
        <v>0</v>
      </c>
      <c r="AR45" s="196">
        <v>12.87</v>
      </c>
      <c r="AS45" s="196">
        <v>31.15</v>
      </c>
      <c r="AT45" s="196">
        <v>40.200000000000003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6.55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56.44</v>
      </c>
      <c r="L46" s="196">
        <v>0.36</v>
      </c>
      <c r="M46" s="196">
        <v>2.35</v>
      </c>
      <c r="N46" s="196">
        <v>0.96</v>
      </c>
      <c r="O46" s="196">
        <v>1.3</v>
      </c>
      <c r="P46" s="196">
        <v>0.92</v>
      </c>
      <c r="Q46" s="196">
        <v>0.18</v>
      </c>
      <c r="R46" s="196">
        <v>0.69</v>
      </c>
      <c r="S46" s="196">
        <v>0.43</v>
      </c>
      <c r="T46" s="196">
        <v>0</v>
      </c>
      <c r="U46" s="196">
        <v>5.95</v>
      </c>
      <c r="V46" s="196">
        <v>0.28999999999999998</v>
      </c>
      <c r="W46" s="196">
        <v>0.56000000000000005</v>
      </c>
      <c r="X46" s="196">
        <v>2.39</v>
      </c>
      <c r="Y46" s="196">
        <v>0</v>
      </c>
      <c r="Z46" s="196">
        <v>4.51</v>
      </c>
      <c r="AA46" s="196">
        <v>1.46</v>
      </c>
      <c r="AB46" s="196">
        <v>0</v>
      </c>
      <c r="AC46" s="196">
        <v>1.77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24.61</v>
      </c>
      <c r="AL46" s="196">
        <v>0</v>
      </c>
      <c r="AM46" s="196">
        <v>0</v>
      </c>
      <c r="AN46" s="196">
        <v>0</v>
      </c>
      <c r="AO46" s="196">
        <v>400.77</v>
      </c>
      <c r="AP46" s="196">
        <v>0</v>
      </c>
      <c r="AQ46" s="196">
        <v>0</v>
      </c>
      <c r="AR46" s="196">
        <v>12.87</v>
      </c>
      <c r="AS46" s="196">
        <v>31.15</v>
      </c>
      <c r="AT46" s="196">
        <v>40.200000000000003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6.55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18.809999999999999</v>
      </c>
      <c r="L47" s="196">
        <v>0.36</v>
      </c>
      <c r="M47" s="196">
        <v>2.35</v>
      </c>
      <c r="N47" s="196">
        <v>0.96</v>
      </c>
      <c r="O47" s="196">
        <v>1.3</v>
      </c>
      <c r="P47" s="196">
        <v>0.92</v>
      </c>
      <c r="Q47" s="196">
        <v>0.18</v>
      </c>
      <c r="R47" s="196">
        <v>0.69</v>
      </c>
      <c r="S47" s="196">
        <v>0.43</v>
      </c>
      <c r="T47" s="196">
        <v>0</v>
      </c>
      <c r="U47" s="196">
        <v>5.95</v>
      </c>
      <c r="V47" s="196">
        <v>0.28999999999999998</v>
      </c>
      <c r="W47" s="196">
        <v>0.56000000000000005</v>
      </c>
      <c r="X47" s="196">
        <v>2.39</v>
      </c>
      <c r="Y47" s="196">
        <v>0</v>
      </c>
      <c r="Z47" s="196">
        <v>4.51</v>
      </c>
      <c r="AA47" s="196">
        <v>1.46</v>
      </c>
      <c r="AB47" s="196">
        <v>0</v>
      </c>
      <c r="AC47" s="196">
        <v>1.77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24.61</v>
      </c>
      <c r="AL47" s="196">
        <v>0</v>
      </c>
      <c r="AM47" s="196">
        <v>0</v>
      </c>
      <c r="AN47" s="196">
        <v>0</v>
      </c>
      <c r="AO47" s="196">
        <v>400.77</v>
      </c>
      <c r="AP47" s="196">
        <v>0</v>
      </c>
      <c r="AQ47" s="196">
        <v>0</v>
      </c>
      <c r="AR47" s="196">
        <v>12.87</v>
      </c>
      <c r="AS47" s="196">
        <v>31.15</v>
      </c>
      <c r="AT47" s="196">
        <v>40.200000000000003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6.55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18.809999999999999</v>
      </c>
      <c r="L48" s="196">
        <v>0.36</v>
      </c>
      <c r="M48" s="196">
        <v>2.35</v>
      </c>
      <c r="N48" s="196">
        <v>0.96</v>
      </c>
      <c r="O48" s="196">
        <v>1.3</v>
      </c>
      <c r="P48" s="196">
        <v>0.92</v>
      </c>
      <c r="Q48" s="196">
        <v>0.18</v>
      </c>
      <c r="R48" s="196">
        <v>0.69</v>
      </c>
      <c r="S48" s="196">
        <v>0.43</v>
      </c>
      <c r="T48" s="196">
        <v>0</v>
      </c>
      <c r="U48" s="196">
        <v>5.95</v>
      </c>
      <c r="V48" s="196">
        <v>0.28000000000000003</v>
      </c>
      <c r="W48" s="196">
        <v>0.56000000000000005</v>
      </c>
      <c r="X48" s="196">
        <v>2.39</v>
      </c>
      <c r="Y48" s="196">
        <v>0</v>
      </c>
      <c r="Z48" s="196">
        <v>4.51</v>
      </c>
      <c r="AA48" s="196">
        <v>1.46</v>
      </c>
      <c r="AB48" s="196">
        <v>0</v>
      </c>
      <c r="AC48" s="196">
        <v>1.77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24.61</v>
      </c>
      <c r="AL48" s="196">
        <v>0</v>
      </c>
      <c r="AM48" s="196">
        <v>0</v>
      </c>
      <c r="AN48" s="196">
        <v>0</v>
      </c>
      <c r="AO48" s="196">
        <v>400.77</v>
      </c>
      <c r="AP48" s="196">
        <v>0</v>
      </c>
      <c r="AQ48" s="196">
        <v>0</v>
      </c>
      <c r="AR48" s="196">
        <v>12.87</v>
      </c>
      <c r="AS48" s="196">
        <v>31.15</v>
      </c>
      <c r="AT48" s="196">
        <v>40.200000000000003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6.55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56.97</v>
      </c>
      <c r="L49" s="196">
        <v>0.36</v>
      </c>
      <c r="M49" s="196">
        <v>2.35</v>
      </c>
      <c r="N49" s="196">
        <v>0.96</v>
      </c>
      <c r="O49" s="196">
        <v>1.3</v>
      </c>
      <c r="P49" s="196">
        <v>0.92</v>
      </c>
      <c r="Q49" s="196">
        <v>0.18</v>
      </c>
      <c r="R49" s="196">
        <v>0.69</v>
      </c>
      <c r="S49" s="196">
        <v>0.43</v>
      </c>
      <c r="T49" s="196">
        <v>0</v>
      </c>
      <c r="U49" s="196">
        <v>5.95</v>
      </c>
      <c r="V49" s="196">
        <v>0.28999999999999998</v>
      </c>
      <c r="W49" s="196">
        <v>0.56000000000000005</v>
      </c>
      <c r="X49" s="196">
        <v>2.39</v>
      </c>
      <c r="Y49" s="196">
        <v>0</v>
      </c>
      <c r="Z49" s="196">
        <v>4.51</v>
      </c>
      <c r="AA49" s="196">
        <v>1.46</v>
      </c>
      <c r="AB49" s="196">
        <v>0</v>
      </c>
      <c r="AC49" s="196">
        <v>1.77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19.68</v>
      </c>
      <c r="AL49" s="196">
        <v>0</v>
      </c>
      <c r="AM49" s="196">
        <v>0</v>
      </c>
      <c r="AN49" s="196">
        <v>0</v>
      </c>
      <c r="AO49" s="196">
        <v>400.77</v>
      </c>
      <c r="AP49" s="196">
        <v>0</v>
      </c>
      <c r="AQ49" s="196">
        <v>0</v>
      </c>
      <c r="AR49" s="196">
        <v>12.87</v>
      </c>
      <c r="AS49" s="196">
        <v>31.15</v>
      </c>
      <c r="AT49" s="196">
        <v>40.200000000000003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6.55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56.96</v>
      </c>
      <c r="L50" s="196">
        <v>0.36</v>
      </c>
      <c r="M50" s="196">
        <v>2.35</v>
      </c>
      <c r="N50" s="196">
        <v>0.96</v>
      </c>
      <c r="O50" s="196">
        <v>1.3</v>
      </c>
      <c r="P50" s="196">
        <v>0.92</v>
      </c>
      <c r="Q50" s="196">
        <v>0.18</v>
      </c>
      <c r="R50" s="196">
        <v>0.69</v>
      </c>
      <c r="S50" s="196">
        <v>0.43</v>
      </c>
      <c r="T50" s="196">
        <v>0</v>
      </c>
      <c r="U50" s="196">
        <v>5.95</v>
      </c>
      <c r="V50" s="196">
        <v>0.28999999999999998</v>
      </c>
      <c r="W50" s="196">
        <v>0.56000000000000005</v>
      </c>
      <c r="X50" s="196">
        <v>2.39</v>
      </c>
      <c r="Y50" s="196">
        <v>0</v>
      </c>
      <c r="Z50" s="196">
        <v>4.51</v>
      </c>
      <c r="AA50" s="196">
        <v>1.46</v>
      </c>
      <c r="AB50" s="196">
        <v>0</v>
      </c>
      <c r="AC50" s="196">
        <v>1.77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19.68</v>
      </c>
      <c r="AL50" s="196">
        <v>0</v>
      </c>
      <c r="AM50" s="196">
        <v>0</v>
      </c>
      <c r="AN50" s="196">
        <v>0</v>
      </c>
      <c r="AO50" s="196">
        <v>400.77</v>
      </c>
      <c r="AP50" s="196">
        <v>0</v>
      </c>
      <c r="AQ50" s="196">
        <v>0</v>
      </c>
      <c r="AR50" s="196">
        <v>12.87</v>
      </c>
      <c r="AS50" s="196">
        <v>31.15</v>
      </c>
      <c r="AT50" s="196">
        <v>40.200000000000003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6.55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105.12</v>
      </c>
      <c r="L51" s="196">
        <v>0.36</v>
      </c>
      <c r="M51" s="196">
        <v>2.35</v>
      </c>
      <c r="N51" s="196">
        <v>0.96</v>
      </c>
      <c r="O51" s="196">
        <v>1.3</v>
      </c>
      <c r="P51" s="196">
        <v>0.92</v>
      </c>
      <c r="Q51" s="196">
        <v>0.18</v>
      </c>
      <c r="R51" s="196">
        <v>0.69</v>
      </c>
      <c r="S51" s="196">
        <v>0.43</v>
      </c>
      <c r="T51" s="196">
        <v>0</v>
      </c>
      <c r="U51" s="196">
        <v>5.95</v>
      </c>
      <c r="V51" s="196">
        <v>0.28999999999999998</v>
      </c>
      <c r="W51" s="196">
        <v>0.56000000000000005</v>
      </c>
      <c r="X51" s="196">
        <v>2.39</v>
      </c>
      <c r="Y51" s="196">
        <v>0</v>
      </c>
      <c r="Z51" s="196">
        <v>4.51</v>
      </c>
      <c r="AA51" s="196">
        <v>1.46</v>
      </c>
      <c r="AB51" s="196">
        <v>0</v>
      </c>
      <c r="AC51" s="196">
        <v>1.77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19.68</v>
      </c>
      <c r="AL51" s="196">
        <v>0</v>
      </c>
      <c r="AM51" s="196">
        <v>0</v>
      </c>
      <c r="AN51" s="196">
        <v>0</v>
      </c>
      <c r="AO51" s="196">
        <v>392.99</v>
      </c>
      <c r="AP51" s="196">
        <v>0</v>
      </c>
      <c r="AQ51" s="196">
        <v>0</v>
      </c>
      <c r="AR51" s="196">
        <v>12.87</v>
      </c>
      <c r="AS51" s="196">
        <v>31.15</v>
      </c>
      <c r="AT51" s="196">
        <v>40.200000000000003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6.55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114.75</v>
      </c>
      <c r="L52" s="196">
        <v>0.36</v>
      </c>
      <c r="M52" s="196">
        <v>2.35</v>
      </c>
      <c r="N52" s="196">
        <v>0.96</v>
      </c>
      <c r="O52" s="196">
        <v>1.3</v>
      </c>
      <c r="P52" s="196">
        <v>0.92</v>
      </c>
      <c r="Q52" s="196">
        <v>0.18</v>
      </c>
      <c r="R52" s="196">
        <v>0.69</v>
      </c>
      <c r="S52" s="196">
        <v>0.43</v>
      </c>
      <c r="T52" s="196">
        <v>0</v>
      </c>
      <c r="U52" s="196">
        <v>5.95</v>
      </c>
      <c r="V52" s="196">
        <v>0.28999999999999998</v>
      </c>
      <c r="W52" s="196">
        <v>0.56000000000000005</v>
      </c>
      <c r="X52" s="196">
        <v>2.39</v>
      </c>
      <c r="Y52" s="196">
        <v>0</v>
      </c>
      <c r="Z52" s="196">
        <v>4.51</v>
      </c>
      <c r="AA52" s="196">
        <v>1.46</v>
      </c>
      <c r="AB52" s="196">
        <v>0</v>
      </c>
      <c r="AC52" s="196">
        <v>1.77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19.68</v>
      </c>
      <c r="AL52" s="196">
        <v>0</v>
      </c>
      <c r="AM52" s="196">
        <v>0</v>
      </c>
      <c r="AN52" s="196">
        <v>0</v>
      </c>
      <c r="AO52" s="196">
        <v>392.99</v>
      </c>
      <c r="AP52" s="196">
        <v>0</v>
      </c>
      <c r="AQ52" s="196">
        <v>0</v>
      </c>
      <c r="AR52" s="196">
        <v>12.87</v>
      </c>
      <c r="AS52" s="196">
        <v>31.15</v>
      </c>
      <c r="AT52" s="196">
        <v>40.200000000000003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6.55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143.63999999999999</v>
      </c>
      <c r="L53" s="196">
        <v>0.08</v>
      </c>
      <c r="M53" s="196">
        <v>2.35</v>
      </c>
      <c r="N53" s="196">
        <v>0.96</v>
      </c>
      <c r="O53" s="196">
        <v>1.3</v>
      </c>
      <c r="P53" s="196">
        <v>0.92</v>
      </c>
      <c r="Q53" s="196">
        <v>0.17</v>
      </c>
      <c r="R53" s="196">
        <v>0.69</v>
      </c>
      <c r="S53" s="196">
        <v>0.43</v>
      </c>
      <c r="T53" s="196">
        <v>0</v>
      </c>
      <c r="U53" s="196">
        <v>5.95</v>
      </c>
      <c r="V53" s="196">
        <v>0.28999999999999998</v>
      </c>
      <c r="W53" s="196">
        <v>0.56000000000000005</v>
      </c>
      <c r="X53" s="196">
        <v>2.39</v>
      </c>
      <c r="Y53" s="196">
        <v>0</v>
      </c>
      <c r="Z53" s="196">
        <v>4.51</v>
      </c>
      <c r="AA53" s="196">
        <v>1.46</v>
      </c>
      <c r="AB53" s="196">
        <v>0</v>
      </c>
      <c r="AC53" s="196">
        <v>1.77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19.68</v>
      </c>
      <c r="AL53" s="196">
        <v>0</v>
      </c>
      <c r="AM53" s="196">
        <v>0</v>
      </c>
      <c r="AN53" s="196">
        <v>0</v>
      </c>
      <c r="AO53" s="196">
        <v>392.99</v>
      </c>
      <c r="AP53" s="196">
        <v>0</v>
      </c>
      <c r="AQ53" s="196">
        <v>0</v>
      </c>
      <c r="AR53" s="196">
        <v>12.59</v>
      </c>
      <c r="AS53" s="196">
        <v>31.15</v>
      </c>
      <c r="AT53" s="196">
        <v>40.200000000000003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6.55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162.9</v>
      </c>
      <c r="L54" s="196">
        <v>0.36</v>
      </c>
      <c r="M54" s="196">
        <v>2.35</v>
      </c>
      <c r="N54" s="196">
        <v>0.96</v>
      </c>
      <c r="O54" s="196">
        <v>1.3</v>
      </c>
      <c r="P54" s="196">
        <v>0.92</v>
      </c>
      <c r="Q54" s="196">
        <v>0.17</v>
      </c>
      <c r="R54" s="196">
        <v>0.69</v>
      </c>
      <c r="S54" s="196">
        <v>0</v>
      </c>
      <c r="T54" s="196">
        <v>0</v>
      </c>
      <c r="U54" s="196">
        <v>5.95</v>
      </c>
      <c r="V54" s="196">
        <v>0.28999999999999998</v>
      </c>
      <c r="W54" s="196">
        <v>0.56000000000000005</v>
      </c>
      <c r="X54" s="196">
        <v>2.39</v>
      </c>
      <c r="Y54" s="196">
        <v>0</v>
      </c>
      <c r="Z54" s="196">
        <v>4.51</v>
      </c>
      <c r="AA54" s="196">
        <v>1.46</v>
      </c>
      <c r="AB54" s="196">
        <v>0</v>
      </c>
      <c r="AC54" s="196">
        <v>1.77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19.68</v>
      </c>
      <c r="AL54" s="196">
        <v>0</v>
      </c>
      <c r="AM54" s="196">
        <v>0</v>
      </c>
      <c r="AN54" s="196">
        <v>0</v>
      </c>
      <c r="AO54" s="196">
        <v>392.99</v>
      </c>
      <c r="AP54" s="196">
        <v>0</v>
      </c>
      <c r="AQ54" s="196">
        <v>0</v>
      </c>
      <c r="AR54" s="196">
        <v>12.59</v>
      </c>
      <c r="AS54" s="196">
        <v>31.15</v>
      </c>
      <c r="AT54" s="196">
        <v>40.200000000000003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6.55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211.06</v>
      </c>
      <c r="L55" s="196">
        <v>0.36</v>
      </c>
      <c r="M55" s="196">
        <v>2.35</v>
      </c>
      <c r="N55" s="196">
        <v>0.96</v>
      </c>
      <c r="O55" s="196">
        <v>1.3</v>
      </c>
      <c r="P55" s="196">
        <v>0.92</v>
      </c>
      <c r="Q55" s="196">
        <v>0.17</v>
      </c>
      <c r="R55" s="196">
        <v>0.69</v>
      </c>
      <c r="S55" s="196">
        <v>0.43</v>
      </c>
      <c r="T55" s="196">
        <v>0</v>
      </c>
      <c r="U55" s="196">
        <v>6.04</v>
      </c>
      <c r="V55" s="196">
        <v>0.28999999999999998</v>
      </c>
      <c r="W55" s="196">
        <v>0.56000000000000005</v>
      </c>
      <c r="X55" s="196">
        <v>2.39</v>
      </c>
      <c r="Y55" s="196">
        <v>0</v>
      </c>
      <c r="Z55" s="196">
        <v>4.51</v>
      </c>
      <c r="AA55" s="196">
        <v>1.46</v>
      </c>
      <c r="AB55" s="196">
        <v>0</v>
      </c>
      <c r="AC55" s="196">
        <v>1.33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19.68</v>
      </c>
      <c r="AL55" s="196">
        <v>0</v>
      </c>
      <c r="AM55" s="196">
        <v>0</v>
      </c>
      <c r="AN55" s="196">
        <v>0</v>
      </c>
      <c r="AO55" s="196">
        <v>392.99</v>
      </c>
      <c r="AP55" s="196">
        <v>0</v>
      </c>
      <c r="AQ55" s="196">
        <v>0</v>
      </c>
      <c r="AR55" s="196">
        <v>12.59</v>
      </c>
      <c r="AS55" s="196">
        <v>31.15</v>
      </c>
      <c r="AT55" s="196">
        <v>40.200000000000003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6.55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249.58</v>
      </c>
      <c r="L56" s="196">
        <v>0.36</v>
      </c>
      <c r="M56" s="196">
        <v>2.35</v>
      </c>
      <c r="N56" s="196">
        <v>0.96</v>
      </c>
      <c r="O56" s="196">
        <v>1.3</v>
      </c>
      <c r="P56" s="196">
        <v>0.92</v>
      </c>
      <c r="Q56" s="196">
        <v>0.17</v>
      </c>
      <c r="R56" s="196">
        <v>0.69</v>
      </c>
      <c r="S56" s="196">
        <v>0.43</v>
      </c>
      <c r="T56" s="196">
        <v>0</v>
      </c>
      <c r="U56" s="196">
        <v>6</v>
      </c>
      <c r="V56" s="196">
        <v>0.28999999999999998</v>
      </c>
      <c r="W56" s="196">
        <v>0.56000000000000005</v>
      </c>
      <c r="X56" s="196">
        <v>2.39</v>
      </c>
      <c r="Y56" s="196">
        <v>0</v>
      </c>
      <c r="Z56" s="196">
        <v>4.51</v>
      </c>
      <c r="AA56" s="196">
        <v>1.46</v>
      </c>
      <c r="AB56" s="196">
        <v>0</v>
      </c>
      <c r="AC56" s="196">
        <v>1.33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19.68</v>
      </c>
      <c r="AL56" s="196">
        <v>0</v>
      </c>
      <c r="AM56" s="196">
        <v>0</v>
      </c>
      <c r="AN56" s="196">
        <v>0</v>
      </c>
      <c r="AO56" s="196">
        <v>392.99</v>
      </c>
      <c r="AP56" s="196">
        <v>0</v>
      </c>
      <c r="AQ56" s="196">
        <v>0</v>
      </c>
      <c r="AR56" s="196">
        <v>12.59</v>
      </c>
      <c r="AS56" s="196">
        <v>31.15</v>
      </c>
      <c r="AT56" s="196">
        <v>40.200000000000003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6.55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249.58</v>
      </c>
      <c r="L57" s="196">
        <v>0.36</v>
      </c>
      <c r="M57" s="196">
        <v>2.35</v>
      </c>
      <c r="N57" s="196">
        <v>0.96</v>
      </c>
      <c r="O57" s="196">
        <v>1.3</v>
      </c>
      <c r="P57" s="196">
        <v>0.92</v>
      </c>
      <c r="Q57" s="196">
        <v>0.17</v>
      </c>
      <c r="R57" s="196">
        <v>0.69</v>
      </c>
      <c r="S57" s="196">
        <v>0.43</v>
      </c>
      <c r="T57" s="196">
        <v>0</v>
      </c>
      <c r="U57" s="196">
        <v>6</v>
      </c>
      <c r="V57" s="196">
        <v>0.28999999999999998</v>
      </c>
      <c r="W57" s="196">
        <v>0.56000000000000005</v>
      </c>
      <c r="X57" s="196">
        <v>2.39</v>
      </c>
      <c r="Y57" s="196">
        <v>0</v>
      </c>
      <c r="Z57" s="196">
        <v>4.51</v>
      </c>
      <c r="AA57" s="196">
        <v>1.46</v>
      </c>
      <c r="AB57" s="196">
        <v>0</v>
      </c>
      <c r="AC57" s="196">
        <v>1.33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19.68</v>
      </c>
      <c r="AL57" s="196">
        <v>0</v>
      </c>
      <c r="AM57" s="196">
        <v>0</v>
      </c>
      <c r="AN57" s="196">
        <v>0</v>
      </c>
      <c r="AO57" s="196">
        <v>392.99</v>
      </c>
      <c r="AP57" s="196">
        <v>0</v>
      </c>
      <c r="AQ57" s="196">
        <v>0</v>
      </c>
      <c r="AR57" s="196">
        <v>12.59</v>
      </c>
      <c r="AS57" s="196">
        <v>31.15</v>
      </c>
      <c r="AT57" s="196">
        <v>40.200000000000003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6.55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249.58</v>
      </c>
      <c r="L58" s="196">
        <v>0.36</v>
      </c>
      <c r="M58" s="196">
        <v>2.35</v>
      </c>
      <c r="N58" s="196">
        <v>0.96</v>
      </c>
      <c r="O58" s="196">
        <v>1.3</v>
      </c>
      <c r="P58" s="196">
        <v>0.92</v>
      </c>
      <c r="Q58" s="196">
        <v>0.17</v>
      </c>
      <c r="R58" s="196">
        <v>0.69</v>
      </c>
      <c r="S58" s="196">
        <v>0.43</v>
      </c>
      <c r="T58" s="196">
        <v>0</v>
      </c>
      <c r="U58" s="196">
        <v>6</v>
      </c>
      <c r="V58" s="196">
        <v>0.28999999999999998</v>
      </c>
      <c r="W58" s="196">
        <v>0.56000000000000005</v>
      </c>
      <c r="X58" s="196">
        <v>2.39</v>
      </c>
      <c r="Y58" s="196">
        <v>0</v>
      </c>
      <c r="Z58" s="196">
        <v>4.51</v>
      </c>
      <c r="AA58" s="196">
        <v>1.46</v>
      </c>
      <c r="AB58" s="196">
        <v>0</v>
      </c>
      <c r="AC58" s="196">
        <v>1.33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19.68</v>
      </c>
      <c r="AL58" s="196">
        <v>0</v>
      </c>
      <c r="AM58" s="196">
        <v>0</v>
      </c>
      <c r="AN58" s="196">
        <v>0</v>
      </c>
      <c r="AO58" s="196">
        <v>392.99</v>
      </c>
      <c r="AP58" s="196">
        <v>0</v>
      </c>
      <c r="AQ58" s="196">
        <v>0</v>
      </c>
      <c r="AR58" s="196">
        <v>12.59</v>
      </c>
      <c r="AS58" s="196">
        <v>31.15</v>
      </c>
      <c r="AT58" s="196">
        <v>40.200000000000003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6.55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249.58</v>
      </c>
      <c r="L59" s="196">
        <v>0.36</v>
      </c>
      <c r="M59" s="196">
        <v>2.35</v>
      </c>
      <c r="N59" s="196">
        <v>0.96</v>
      </c>
      <c r="O59" s="196">
        <v>1.3</v>
      </c>
      <c r="P59" s="196">
        <v>0.92</v>
      </c>
      <c r="Q59" s="196">
        <v>0.17</v>
      </c>
      <c r="R59" s="196">
        <v>0.69</v>
      </c>
      <c r="S59" s="196">
        <v>0.43</v>
      </c>
      <c r="T59" s="196">
        <v>0</v>
      </c>
      <c r="U59" s="196">
        <v>6</v>
      </c>
      <c r="V59" s="196">
        <v>0.28999999999999998</v>
      </c>
      <c r="W59" s="196">
        <v>0.56000000000000005</v>
      </c>
      <c r="X59" s="196">
        <v>2.39</v>
      </c>
      <c r="Y59" s="196">
        <v>0</v>
      </c>
      <c r="Z59" s="196">
        <v>4.51</v>
      </c>
      <c r="AA59" s="196">
        <v>1.46</v>
      </c>
      <c r="AB59" s="196">
        <v>0</v>
      </c>
      <c r="AC59" s="196">
        <v>1.33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17.36</v>
      </c>
      <c r="AL59" s="196">
        <v>0</v>
      </c>
      <c r="AM59" s="196">
        <v>0</v>
      </c>
      <c r="AN59" s="196">
        <v>0</v>
      </c>
      <c r="AO59" s="196">
        <v>392.99</v>
      </c>
      <c r="AP59" s="196">
        <v>0</v>
      </c>
      <c r="AQ59" s="196">
        <v>0</v>
      </c>
      <c r="AR59" s="196">
        <v>12.59</v>
      </c>
      <c r="AS59" s="196">
        <v>31.15</v>
      </c>
      <c r="AT59" s="196">
        <v>40.200000000000003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6.55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249.58</v>
      </c>
      <c r="L60" s="196">
        <v>0.36</v>
      </c>
      <c r="M60" s="196">
        <v>2.35</v>
      </c>
      <c r="N60" s="196">
        <v>0.96</v>
      </c>
      <c r="O60" s="196">
        <v>9.41</v>
      </c>
      <c r="P60" s="196">
        <v>0.92</v>
      </c>
      <c r="Q60" s="196">
        <v>0.17</v>
      </c>
      <c r="R60" s="196">
        <v>0.69</v>
      </c>
      <c r="S60" s="196">
        <v>0.43</v>
      </c>
      <c r="T60" s="196">
        <v>0</v>
      </c>
      <c r="U60" s="196">
        <v>6</v>
      </c>
      <c r="V60" s="196">
        <v>0.28999999999999998</v>
      </c>
      <c r="W60" s="196">
        <v>0.56000000000000005</v>
      </c>
      <c r="X60" s="196">
        <v>2.39</v>
      </c>
      <c r="Y60" s="196">
        <v>0</v>
      </c>
      <c r="Z60" s="196">
        <v>4.51</v>
      </c>
      <c r="AA60" s="196">
        <v>1.46</v>
      </c>
      <c r="AB60" s="196">
        <v>0</v>
      </c>
      <c r="AC60" s="196">
        <v>1.33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17.36</v>
      </c>
      <c r="AL60" s="196">
        <v>0</v>
      </c>
      <c r="AM60" s="196">
        <v>0</v>
      </c>
      <c r="AN60" s="196">
        <v>0</v>
      </c>
      <c r="AO60" s="196">
        <v>392.99</v>
      </c>
      <c r="AP60" s="196">
        <v>0</v>
      </c>
      <c r="AQ60" s="196">
        <v>0</v>
      </c>
      <c r="AR60" s="196">
        <v>12.59</v>
      </c>
      <c r="AS60" s="196">
        <v>31.15</v>
      </c>
      <c r="AT60" s="196">
        <v>40.200000000000003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6.55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249.58</v>
      </c>
      <c r="L61" s="196">
        <v>0.36</v>
      </c>
      <c r="M61" s="196">
        <v>2.35</v>
      </c>
      <c r="N61" s="196">
        <v>0.96</v>
      </c>
      <c r="O61" s="196">
        <v>4.6900000000000004</v>
      </c>
      <c r="P61" s="196">
        <v>0.92</v>
      </c>
      <c r="Q61" s="196">
        <v>0.17</v>
      </c>
      <c r="R61" s="196">
        <v>0.69</v>
      </c>
      <c r="S61" s="196">
        <v>0.43</v>
      </c>
      <c r="T61" s="196">
        <v>0</v>
      </c>
      <c r="U61" s="196">
        <v>6</v>
      </c>
      <c r="V61" s="196">
        <v>0.28999999999999998</v>
      </c>
      <c r="W61" s="196">
        <v>0.56000000000000005</v>
      </c>
      <c r="X61" s="196">
        <v>2.39</v>
      </c>
      <c r="Y61" s="196">
        <v>0</v>
      </c>
      <c r="Z61" s="196">
        <v>4.51</v>
      </c>
      <c r="AA61" s="196">
        <v>1.46</v>
      </c>
      <c r="AB61" s="196">
        <v>0</v>
      </c>
      <c r="AC61" s="196">
        <v>1.33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17.36</v>
      </c>
      <c r="AL61" s="196">
        <v>0</v>
      </c>
      <c r="AM61" s="196">
        <v>0</v>
      </c>
      <c r="AN61" s="196">
        <v>0</v>
      </c>
      <c r="AO61" s="196">
        <v>392.99</v>
      </c>
      <c r="AP61" s="196">
        <v>0</v>
      </c>
      <c r="AQ61" s="196">
        <v>0</v>
      </c>
      <c r="AR61" s="196">
        <v>12.59</v>
      </c>
      <c r="AS61" s="196">
        <v>31.15</v>
      </c>
      <c r="AT61" s="196">
        <v>40.200000000000003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6.55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249.58</v>
      </c>
      <c r="L62" s="196">
        <v>0.36</v>
      </c>
      <c r="M62" s="196">
        <v>2.35</v>
      </c>
      <c r="N62" s="196">
        <v>0.96</v>
      </c>
      <c r="O62" s="196">
        <v>2.83</v>
      </c>
      <c r="P62" s="196">
        <v>0.92</v>
      </c>
      <c r="Q62" s="196">
        <v>0.17</v>
      </c>
      <c r="R62" s="196">
        <v>0.69</v>
      </c>
      <c r="S62" s="196">
        <v>0.43</v>
      </c>
      <c r="T62" s="196">
        <v>0</v>
      </c>
      <c r="U62" s="196">
        <v>6</v>
      </c>
      <c r="V62" s="196">
        <v>0.28999999999999998</v>
      </c>
      <c r="W62" s="196">
        <v>0.56000000000000005</v>
      </c>
      <c r="X62" s="196">
        <v>2.39</v>
      </c>
      <c r="Y62" s="196">
        <v>0</v>
      </c>
      <c r="Z62" s="196">
        <v>4.51</v>
      </c>
      <c r="AA62" s="196">
        <v>1.46</v>
      </c>
      <c r="AB62" s="196">
        <v>0</v>
      </c>
      <c r="AC62" s="196">
        <v>1.33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17.36</v>
      </c>
      <c r="AL62" s="196">
        <v>0</v>
      </c>
      <c r="AM62" s="196">
        <v>0</v>
      </c>
      <c r="AN62" s="196">
        <v>0</v>
      </c>
      <c r="AO62" s="196">
        <v>392.99</v>
      </c>
      <c r="AP62" s="196">
        <v>0</v>
      </c>
      <c r="AQ62" s="196">
        <v>0</v>
      </c>
      <c r="AR62" s="196">
        <v>12.59</v>
      </c>
      <c r="AS62" s="196">
        <v>31.15</v>
      </c>
      <c r="AT62" s="196">
        <v>40.200000000000003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6.55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239.95</v>
      </c>
      <c r="L63" s="196">
        <v>0.36</v>
      </c>
      <c r="M63" s="196">
        <v>2.35</v>
      </c>
      <c r="N63" s="196">
        <v>0.96</v>
      </c>
      <c r="O63" s="196">
        <v>2.97</v>
      </c>
      <c r="P63" s="196">
        <v>0.92</v>
      </c>
      <c r="Q63" s="196">
        <v>0.17</v>
      </c>
      <c r="R63" s="196">
        <v>0.69</v>
      </c>
      <c r="S63" s="196">
        <v>0.43</v>
      </c>
      <c r="T63" s="196">
        <v>0</v>
      </c>
      <c r="U63" s="196">
        <v>6</v>
      </c>
      <c r="V63" s="196">
        <v>0.28999999999999998</v>
      </c>
      <c r="W63" s="196">
        <v>0.56000000000000005</v>
      </c>
      <c r="X63" s="196">
        <v>2.39</v>
      </c>
      <c r="Y63" s="196">
        <v>0</v>
      </c>
      <c r="Z63" s="196">
        <v>4.51</v>
      </c>
      <c r="AA63" s="196">
        <v>1.46</v>
      </c>
      <c r="AB63" s="196">
        <v>0</v>
      </c>
      <c r="AC63" s="196">
        <v>1.77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17.36</v>
      </c>
      <c r="AL63" s="196">
        <v>0</v>
      </c>
      <c r="AM63" s="196">
        <v>0</v>
      </c>
      <c r="AN63" s="196">
        <v>0</v>
      </c>
      <c r="AO63" s="196">
        <v>392.99</v>
      </c>
      <c r="AP63" s="196">
        <v>0</v>
      </c>
      <c r="AQ63" s="196">
        <v>0</v>
      </c>
      <c r="AR63" s="196">
        <v>12.59</v>
      </c>
      <c r="AS63" s="196">
        <v>31.15</v>
      </c>
      <c r="AT63" s="196">
        <v>40.200000000000003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6.55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220.69</v>
      </c>
      <c r="L64" s="196">
        <v>0.36</v>
      </c>
      <c r="M64" s="196">
        <v>2.35</v>
      </c>
      <c r="N64" s="196">
        <v>0.96</v>
      </c>
      <c r="O64" s="196">
        <v>3.12</v>
      </c>
      <c r="P64" s="196">
        <v>0.92</v>
      </c>
      <c r="Q64" s="196">
        <v>0.17</v>
      </c>
      <c r="R64" s="196">
        <v>0.69</v>
      </c>
      <c r="S64" s="196">
        <v>0.43</v>
      </c>
      <c r="T64" s="196">
        <v>0</v>
      </c>
      <c r="U64" s="196">
        <v>6</v>
      </c>
      <c r="V64" s="196">
        <v>0.28999999999999998</v>
      </c>
      <c r="W64" s="196">
        <v>0.56000000000000005</v>
      </c>
      <c r="X64" s="196">
        <v>2.39</v>
      </c>
      <c r="Y64" s="196">
        <v>0</v>
      </c>
      <c r="Z64" s="196">
        <v>4.51</v>
      </c>
      <c r="AA64" s="196">
        <v>1.46</v>
      </c>
      <c r="AB64" s="196">
        <v>0</v>
      </c>
      <c r="AC64" s="196">
        <v>1.77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17.36</v>
      </c>
      <c r="AL64" s="196">
        <v>0</v>
      </c>
      <c r="AM64" s="196">
        <v>0</v>
      </c>
      <c r="AN64" s="196">
        <v>0</v>
      </c>
      <c r="AO64" s="196">
        <v>392.99</v>
      </c>
      <c r="AP64" s="196">
        <v>0</v>
      </c>
      <c r="AQ64" s="196">
        <v>0</v>
      </c>
      <c r="AR64" s="196">
        <v>12.59</v>
      </c>
      <c r="AS64" s="196">
        <v>31.15</v>
      </c>
      <c r="AT64" s="196">
        <v>40.200000000000003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6.55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162.9</v>
      </c>
      <c r="L65" s="196">
        <v>0.36</v>
      </c>
      <c r="M65" s="196">
        <v>2.35</v>
      </c>
      <c r="N65" s="196">
        <v>0.96</v>
      </c>
      <c r="O65" s="196">
        <v>3.27</v>
      </c>
      <c r="P65" s="196">
        <v>0.92</v>
      </c>
      <c r="Q65" s="196">
        <v>0.18</v>
      </c>
      <c r="R65" s="196">
        <v>0.69</v>
      </c>
      <c r="S65" s="196">
        <v>0.43</v>
      </c>
      <c r="T65" s="196">
        <v>0</v>
      </c>
      <c r="U65" s="196">
        <v>6</v>
      </c>
      <c r="V65" s="196">
        <v>0.28999999999999998</v>
      </c>
      <c r="W65" s="196">
        <v>0.56000000000000005</v>
      </c>
      <c r="X65" s="196">
        <v>2.39</v>
      </c>
      <c r="Y65" s="196">
        <v>0</v>
      </c>
      <c r="Z65" s="196">
        <v>4.51</v>
      </c>
      <c r="AA65" s="196">
        <v>1.46</v>
      </c>
      <c r="AB65" s="196">
        <v>0</v>
      </c>
      <c r="AC65" s="196">
        <v>1.77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17.36</v>
      </c>
      <c r="AL65" s="196">
        <v>0</v>
      </c>
      <c r="AM65" s="196">
        <v>0</v>
      </c>
      <c r="AN65" s="196">
        <v>0</v>
      </c>
      <c r="AO65" s="196">
        <v>392.99</v>
      </c>
      <c r="AP65" s="196">
        <v>0</v>
      </c>
      <c r="AQ65" s="196">
        <v>0</v>
      </c>
      <c r="AR65" s="196">
        <v>12.59</v>
      </c>
      <c r="AS65" s="196">
        <v>31.15</v>
      </c>
      <c r="AT65" s="196">
        <v>40.200000000000003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6.55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106.04</v>
      </c>
      <c r="L66" s="196">
        <v>0.36</v>
      </c>
      <c r="M66" s="196">
        <v>2.35</v>
      </c>
      <c r="N66" s="196">
        <v>0.96</v>
      </c>
      <c r="O66" s="196">
        <v>3.08</v>
      </c>
      <c r="P66" s="196">
        <v>0.92</v>
      </c>
      <c r="Q66" s="196">
        <v>0.18</v>
      </c>
      <c r="R66" s="196">
        <v>0.69</v>
      </c>
      <c r="S66" s="196">
        <v>0.43</v>
      </c>
      <c r="T66" s="196">
        <v>0</v>
      </c>
      <c r="U66" s="196">
        <v>6</v>
      </c>
      <c r="V66" s="196">
        <v>0.28999999999999998</v>
      </c>
      <c r="W66" s="196">
        <v>0.56000000000000005</v>
      </c>
      <c r="X66" s="196">
        <v>2.39</v>
      </c>
      <c r="Y66" s="196">
        <v>0</v>
      </c>
      <c r="Z66" s="196">
        <v>4.51</v>
      </c>
      <c r="AA66" s="196">
        <v>1.46</v>
      </c>
      <c r="AB66" s="196">
        <v>0</v>
      </c>
      <c r="AC66" s="196">
        <v>1.77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19.68</v>
      </c>
      <c r="AL66" s="196">
        <v>0</v>
      </c>
      <c r="AM66" s="196">
        <v>0</v>
      </c>
      <c r="AN66" s="196">
        <v>0</v>
      </c>
      <c r="AO66" s="196">
        <v>392.99</v>
      </c>
      <c r="AP66" s="196">
        <v>0</v>
      </c>
      <c r="AQ66" s="196">
        <v>0</v>
      </c>
      <c r="AR66" s="196">
        <v>12.59</v>
      </c>
      <c r="AS66" s="196">
        <v>31.15</v>
      </c>
      <c r="AT66" s="196">
        <v>40.200000000000003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6.55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20.09</v>
      </c>
      <c r="L67" s="196">
        <v>0.36</v>
      </c>
      <c r="M67" s="196">
        <v>2.35</v>
      </c>
      <c r="N67" s="196">
        <v>0.96</v>
      </c>
      <c r="O67" s="196">
        <v>2.71</v>
      </c>
      <c r="P67" s="196">
        <v>0.92</v>
      </c>
      <c r="Q67" s="196">
        <v>0.18</v>
      </c>
      <c r="R67" s="196">
        <v>0.69</v>
      </c>
      <c r="S67" s="196">
        <v>0.43</v>
      </c>
      <c r="T67" s="196">
        <v>0</v>
      </c>
      <c r="U67" s="196">
        <v>6</v>
      </c>
      <c r="V67" s="196">
        <v>0.28999999999999998</v>
      </c>
      <c r="W67" s="196">
        <v>0.56000000000000005</v>
      </c>
      <c r="X67" s="196">
        <v>2.39</v>
      </c>
      <c r="Y67" s="196">
        <v>0</v>
      </c>
      <c r="Z67" s="196">
        <v>4.51</v>
      </c>
      <c r="AA67" s="196">
        <v>1.46</v>
      </c>
      <c r="AB67" s="196">
        <v>0</v>
      </c>
      <c r="AC67" s="196">
        <v>1.77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19.68</v>
      </c>
      <c r="AL67" s="196">
        <v>0</v>
      </c>
      <c r="AM67" s="196">
        <v>0</v>
      </c>
      <c r="AN67" s="196">
        <v>0</v>
      </c>
      <c r="AO67" s="196">
        <v>392.99</v>
      </c>
      <c r="AP67" s="196">
        <v>0</v>
      </c>
      <c r="AQ67" s="196">
        <v>0</v>
      </c>
      <c r="AR67" s="196">
        <v>12.78</v>
      </c>
      <c r="AS67" s="196">
        <v>31.15</v>
      </c>
      <c r="AT67" s="196">
        <v>40.200000000000003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6.55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18.809999999999999</v>
      </c>
      <c r="L68" s="196">
        <v>0.36</v>
      </c>
      <c r="M68" s="196">
        <v>2.35</v>
      </c>
      <c r="N68" s="196">
        <v>0.96</v>
      </c>
      <c r="O68" s="196">
        <v>2.71</v>
      </c>
      <c r="P68" s="196">
        <v>0.92</v>
      </c>
      <c r="Q68" s="196">
        <v>0.18</v>
      </c>
      <c r="R68" s="196">
        <v>0.69</v>
      </c>
      <c r="S68" s="196">
        <v>0.43</v>
      </c>
      <c r="T68" s="196">
        <v>0</v>
      </c>
      <c r="U68" s="196">
        <v>6</v>
      </c>
      <c r="V68" s="196">
        <v>0.28999999999999998</v>
      </c>
      <c r="W68" s="196">
        <v>0.56000000000000005</v>
      </c>
      <c r="X68" s="196">
        <v>2.39</v>
      </c>
      <c r="Y68" s="196">
        <v>0</v>
      </c>
      <c r="Z68" s="196">
        <v>4.51</v>
      </c>
      <c r="AA68" s="196">
        <v>1.46</v>
      </c>
      <c r="AB68" s="196">
        <v>0</v>
      </c>
      <c r="AC68" s="196">
        <v>1.77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24.61</v>
      </c>
      <c r="AL68" s="196">
        <v>0</v>
      </c>
      <c r="AM68" s="196">
        <v>0</v>
      </c>
      <c r="AN68" s="196">
        <v>0</v>
      </c>
      <c r="AO68" s="196">
        <v>392.99</v>
      </c>
      <c r="AP68" s="196">
        <v>0</v>
      </c>
      <c r="AQ68" s="196">
        <v>0</v>
      </c>
      <c r="AR68" s="196">
        <v>12.78</v>
      </c>
      <c r="AS68" s="196">
        <v>31.15</v>
      </c>
      <c r="AT68" s="196">
        <v>40.200000000000003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6.55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18.809999999999999</v>
      </c>
      <c r="L69" s="196">
        <v>0.36</v>
      </c>
      <c r="M69" s="196">
        <v>2.35</v>
      </c>
      <c r="N69" s="196">
        <v>0.96</v>
      </c>
      <c r="O69" s="196">
        <v>2.71</v>
      </c>
      <c r="P69" s="196">
        <v>0.92</v>
      </c>
      <c r="Q69" s="196">
        <v>0.18</v>
      </c>
      <c r="R69" s="196">
        <v>0.69</v>
      </c>
      <c r="S69" s="196">
        <v>0.43</v>
      </c>
      <c r="T69" s="196">
        <v>0</v>
      </c>
      <c r="U69" s="196">
        <v>6</v>
      </c>
      <c r="V69" s="196">
        <v>0.28999999999999998</v>
      </c>
      <c r="W69" s="196">
        <v>0.56000000000000005</v>
      </c>
      <c r="X69" s="196">
        <v>2.39</v>
      </c>
      <c r="Y69" s="196">
        <v>0</v>
      </c>
      <c r="Z69" s="196">
        <v>4.51</v>
      </c>
      <c r="AA69" s="196">
        <v>1.46</v>
      </c>
      <c r="AB69" s="196">
        <v>0</v>
      </c>
      <c r="AC69" s="196">
        <v>1.77</v>
      </c>
      <c r="AD69" s="196">
        <v>12.46</v>
      </c>
      <c r="AE69" s="196">
        <v>0</v>
      </c>
      <c r="AF69" s="196">
        <v>0</v>
      </c>
      <c r="AG69" s="196">
        <v>43.85</v>
      </c>
      <c r="AH69" s="196">
        <v>31.12</v>
      </c>
      <c r="AI69" s="196">
        <v>21.22</v>
      </c>
      <c r="AJ69" s="196">
        <v>0</v>
      </c>
      <c r="AK69" s="196">
        <v>-2.17</v>
      </c>
      <c r="AL69" s="196">
        <v>0</v>
      </c>
      <c r="AM69" s="196">
        <v>0</v>
      </c>
      <c r="AN69" s="196">
        <v>0</v>
      </c>
      <c r="AO69" s="196">
        <v>392.99</v>
      </c>
      <c r="AP69" s="196">
        <v>0</v>
      </c>
      <c r="AQ69" s="196">
        <v>0</v>
      </c>
      <c r="AR69" s="196">
        <v>12.78</v>
      </c>
      <c r="AS69" s="196">
        <v>31.15</v>
      </c>
      <c r="AT69" s="196">
        <v>40.200000000000003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6.55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18.16</v>
      </c>
      <c r="L70" s="196">
        <v>0.36</v>
      </c>
      <c r="M70" s="196">
        <v>2.35</v>
      </c>
      <c r="N70" s="196">
        <v>0.96</v>
      </c>
      <c r="O70" s="196">
        <v>2.71</v>
      </c>
      <c r="P70" s="196">
        <v>0.92</v>
      </c>
      <c r="Q70" s="196">
        <v>0.18</v>
      </c>
      <c r="R70" s="196">
        <v>0.69</v>
      </c>
      <c r="S70" s="196">
        <v>0.43</v>
      </c>
      <c r="T70" s="196">
        <v>0</v>
      </c>
      <c r="U70" s="196">
        <v>6</v>
      </c>
      <c r="V70" s="196">
        <v>0.28999999999999998</v>
      </c>
      <c r="W70" s="196">
        <v>0.56000000000000005</v>
      </c>
      <c r="X70" s="196">
        <v>2.39</v>
      </c>
      <c r="Y70" s="196">
        <v>0</v>
      </c>
      <c r="Z70" s="196">
        <v>4.51</v>
      </c>
      <c r="AA70" s="196">
        <v>1.46</v>
      </c>
      <c r="AB70" s="196">
        <v>0</v>
      </c>
      <c r="AC70" s="196">
        <v>1.77</v>
      </c>
      <c r="AD70" s="196">
        <v>12.46</v>
      </c>
      <c r="AE70" s="196">
        <v>0</v>
      </c>
      <c r="AF70" s="196">
        <v>0</v>
      </c>
      <c r="AG70" s="196">
        <v>43.85</v>
      </c>
      <c r="AH70" s="196">
        <v>31.12</v>
      </c>
      <c r="AI70" s="196">
        <v>21.22</v>
      </c>
      <c r="AJ70" s="196">
        <v>0</v>
      </c>
      <c r="AK70" s="196">
        <v>-2.17</v>
      </c>
      <c r="AL70" s="196">
        <v>0</v>
      </c>
      <c r="AM70" s="196">
        <v>0</v>
      </c>
      <c r="AN70" s="196">
        <v>0</v>
      </c>
      <c r="AO70" s="196">
        <v>392.99</v>
      </c>
      <c r="AP70" s="196">
        <v>0</v>
      </c>
      <c r="AQ70" s="196">
        <v>0</v>
      </c>
      <c r="AR70" s="196">
        <v>12.78</v>
      </c>
      <c r="AS70" s="196">
        <v>31.15</v>
      </c>
      <c r="AT70" s="196">
        <v>40.200000000000003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6.55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18.16</v>
      </c>
      <c r="L71" s="196">
        <v>0.36</v>
      </c>
      <c r="M71" s="196">
        <v>2.35</v>
      </c>
      <c r="N71" s="196">
        <v>0.96</v>
      </c>
      <c r="O71" s="196">
        <v>2.71</v>
      </c>
      <c r="P71" s="196">
        <v>0.92</v>
      </c>
      <c r="Q71" s="196">
        <v>0.18</v>
      </c>
      <c r="R71" s="196">
        <v>0.69</v>
      </c>
      <c r="S71" s="196">
        <v>0.43</v>
      </c>
      <c r="T71" s="196">
        <v>0</v>
      </c>
      <c r="U71" s="196">
        <v>6</v>
      </c>
      <c r="V71" s="196">
        <v>0.28999999999999998</v>
      </c>
      <c r="W71" s="196">
        <v>0.56000000000000005</v>
      </c>
      <c r="X71" s="196">
        <v>2.39</v>
      </c>
      <c r="Y71" s="196">
        <v>0</v>
      </c>
      <c r="Z71" s="196">
        <v>4.51</v>
      </c>
      <c r="AA71" s="196">
        <v>1.46</v>
      </c>
      <c r="AB71" s="196">
        <v>0</v>
      </c>
      <c r="AC71" s="196">
        <v>1.77</v>
      </c>
      <c r="AD71" s="196">
        <v>12.46</v>
      </c>
      <c r="AE71" s="196">
        <v>0</v>
      </c>
      <c r="AF71" s="196">
        <v>0</v>
      </c>
      <c r="AG71" s="196">
        <v>43.85</v>
      </c>
      <c r="AH71" s="196">
        <v>31.12</v>
      </c>
      <c r="AI71" s="196">
        <v>21.22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392.99</v>
      </c>
      <c r="AP71" s="196">
        <v>0</v>
      </c>
      <c r="AQ71" s="196">
        <v>0</v>
      </c>
      <c r="AR71" s="196">
        <v>12.78</v>
      </c>
      <c r="AS71" s="196">
        <v>31.15</v>
      </c>
      <c r="AT71" s="196">
        <v>40.200000000000003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6.55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18.16</v>
      </c>
      <c r="L72" s="196">
        <v>0.36</v>
      </c>
      <c r="M72" s="196">
        <v>2.35</v>
      </c>
      <c r="N72" s="196">
        <v>0.96</v>
      </c>
      <c r="O72" s="196">
        <v>2.71</v>
      </c>
      <c r="P72" s="196">
        <v>0.92</v>
      </c>
      <c r="Q72" s="196">
        <v>0.18</v>
      </c>
      <c r="R72" s="196">
        <v>0.69</v>
      </c>
      <c r="S72" s="196">
        <v>0.43</v>
      </c>
      <c r="T72" s="196">
        <v>0</v>
      </c>
      <c r="U72" s="196">
        <v>6</v>
      </c>
      <c r="V72" s="196">
        <v>0.28999999999999998</v>
      </c>
      <c r="W72" s="196">
        <v>0.56000000000000005</v>
      </c>
      <c r="X72" s="196">
        <v>2.39</v>
      </c>
      <c r="Y72" s="196">
        <v>0</v>
      </c>
      <c r="Z72" s="196">
        <v>4.51</v>
      </c>
      <c r="AA72" s="196">
        <v>1.46</v>
      </c>
      <c r="AB72" s="196">
        <v>0</v>
      </c>
      <c r="AC72" s="196">
        <v>1.77</v>
      </c>
      <c r="AD72" s="196">
        <v>12.46</v>
      </c>
      <c r="AE72" s="196">
        <v>0</v>
      </c>
      <c r="AF72" s="196">
        <v>0</v>
      </c>
      <c r="AG72" s="196">
        <v>43.85</v>
      </c>
      <c r="AH72" s="196">
        <v>31.12</v>
      </c>
      <c r="AI72" s="196">
        <v>21.22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392.99</v>
      </c>
      <c r="AP72" s="196">
        <v>0</v>
      </c>
      <c r="AQ72" s="196">
        <v>0</v>
      </c>
      <c r="AR72" s="196">
        <v>12.78</v>
      </c>
      <c r="AS72" s="196">
        <v>31.15</v>
      </c>
      <c r="AT72" s="196">
        <v>40.200000000000003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6.55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18.16</v>
      </c>
      <c r="L73" s="196">
        <v>0.36</v>
      </c>
      <c r="M73" s="196">
        <v>2.35</v>
      </c>
      <c r="N73" s="196">
        <v>0.96</v>
      </c>
      <c r="O73" s="196">
        <v>2.71</v>
      </c>
      <c r="P73" s="196">
        <v>0.92</v>
      </c>
      <c r="Q73" s="196">
        <v>0.18</v>
      </c>
      <c r="R73" s="196">
        <v>0.69</v>
      </c>
      <c r="S73" s="196">
        <v>0.43</v>
      </c>
      <c r="T73" s="196">
        <v>0</v>
      </c>
      <c r="U73" s="196">
        <v>6.37</v>
      </c>
      <c r="V73" s="196">
        <v>0.28999999999999998</v>
      </c>
      <c r="W73" s="196">
        <v>0.56000000000000005</v>
      </c>
      <c r="X73" s="196">
        <v>2.39</v>
      </c>
      <c r="Y73" s="196">
        <v>0</v>
      </c>
      <c r="Z73" s="196">
        <v>4.51</v>
      </c>
      <c r="AA73" s="196">
        <v>1.46</v>
      </c>
      <c r="AB73" s="196">
        <v>0</v>
      </c>
      <c r="AC73" s="196">
        <v>1.77</v>
      </c>
      <c r="AD73" s="196">
        <v>12.46</v>
      </c>
      <c r="AE73" s="196">
        <v>0</v>
      </c>
      <c r="AF73" s="196">
        <v>0</v>
      </c>
      <c r="AG73" s="196">
        <v>43.85</v>
      </c>
      <c r="AH73" s="196">
        <v>31.12</v>
      </c>
      <c r="AI73" s="196">
        <v>21.22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392.99</v>
      </c>
      <c r="AP73" s="196">
        <v>0</v>
      </c>
      <c r="AQ73" s="196">
        <v>0</v>
      </c>
      <c r="AR73" s="196">
        <v>12.78</v>
      </c>
      <c r="AS73" s="196">
        <v>31.15</v>
      </c>
      <c r="AT73" s="196">
        <v>40.200000000000003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6.55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18.16</v>
      </c>
      <c r="L74" s="196">
        <v>0.36</v>
      </c>
      <c r="M74" s="196">
        <v>2.35</v>
      </c>
      <c r="N74" s="196">
        <v>0.96</v>
      </c>
      <c r="O74" s="196">
        <v>2.71</v>
      </c>
      <c r="P74" s="196">
        <v>0.92</v>
      </c>
      <c r="Q74" s="196">
        <v>0.18</v>
      </c>
      <c r="R74" s="196">
        <v>0.69</v>
      </c>
      <c r="S74" s="196">
        <v>0.43</v>
      </c>
      <c r="T74" s="196">
        <v>0</v>
      </c>
      <c r="U74" s="196">
        <v>6.37</v>
      </c>
      <c r="V74" s="196">
        <v>0.28999999999999998</v>
      </c>
      <c r="W74" s="196">
        <v>0.56000000000000005</v>
      </c>
      <c r="X74" s="196">
        <v>2.39</v>
      </c>
      <c r="Y74" s="196">
        <v>0</v>
      </c>
      <c r="Z74" s="196">
        <v>4.51</v>
      </c>
      <c r="AA74" s="196">
        <v>1.46</v>
      </c>
      <c r="AB74" s="196">
        <v>0</v>
      </c>
      <c r="AC74" s="196">
        <v>1.77</v>
      </c>
      <c r="AD74" s="196">
        <v>12.46</v>
      </c>
      <c r="AE74" s="196">
        <v>0</v>
      </c>
      <c r="AF74" s="196">
        <v>0</v>
      </c>
      <c r="AG74" s="196">
        <v>43.85</v>
      </c>
      <c r="AH74" s="196">
        <v>31.12</v>
      </c>
      <c r="AI74" s="196">
        <v>21.22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392.99</v>
      </c>
      <c r="AP74" s="196">
        <v>0</v>
      </c>
      <c r="AQ74" s="196">
        <v>0</v>
      </c>
      <c r="AR74" s="196">
        <v>12.78</v>
      </c>
      <c r="AS74" s="196">
        <v>31.15</v>
      </c>
      <c r="AT74" s="196">
        <v>40.200000000000003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6.55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14.21</v>
      </c>
      <c r="L75" s="196">
        <v>0.36</v>
      </c>
      <c r="M75" s="196">
        <v>2.35</v>
      </c>
      <c r="N75" s="196">
        <v>0.96</v>
      </c>
      <c r="O75" s="196">
        <v>2.71</v>
      </c>
      <c r="P75" s="196">
        <v>0.92</v>
      </c>
      <c r="Q75" s="196">
        <v>0.18</v>
      </c>
      <c r="R75" s="196">
        <v>0.69</v>
      </c>
      <c r="S75" s="196">
        <v>0.43</v>
      </c>
      <c r="T75" s="196">
        <v>0</v>
      </c>
      <c r="U75" s="196">
        <v>6.37</v>
      </c>
      <c r="V75" s="196">
        <v>0.28999999999999998</v>
      </c>
      <c r="W75" s="196">
        <v>0.56000000000000005</v>
      </c>
      <c r="X75" s="196">
        <v>2.39</v>
      </c>
      <c r="Y75" s="196">
        <v>0</v>
      </c>
      <c r="Z75" s="196">
        <v>4.51</v>
      </c>
      <c r="AA75" s="196">
        <v>1.46</v>
      </c>
      <c r="AB75" s="196">
        <v>0</v>
      </c>
      <c r="AC75" s="196">
        <v>1.33</v>
      </c>
      <c r="AD75" s="196">
        <v>12.46</v>
      </c>
      <c r="AE75" s="196">
        <v>0</v>
      </c>
      <c r="AF75" s="196">
        <v>0</v>
      </c>
      <c r="AG75" s="196">
        <v>43.85</v>
      </c>
      <c r="AH75" s="196">
        <v>31.12</v>
      </c>
      <c r="AI75" s="196">
        <v>21.22</v>
      </c>
      <c r="AJ75" s="196">
        <v>0</v>
      </c>
      <c r="AK75" s="196">
        <v>-2.17</v>
      </c>
      <c r="AL75" s="196">
        <v>0</v>
      </c>
      <c r="AM75" s="196">
        <v>0</v>
      </c>
      <c r="AN75" s="196">
        <v>0</v>
      </c>
      <c r="AO75" s="196">
        <v>400.77</v>
      </c>
      <c r="AP75" s="196">
        <v>0</v>
      </c>
      <c r="AQ75" s="196">
        <v>0</v>
      </c>
      <c r="AR75" s="196">
        <v>13</v>
      </c>
      <c r="AS75" s="196">
        <v>31.15</v>
      </c>
      <c r="AT75" s="196">
        <v>40.43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6.55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14.21</v>
      </c>
      <c r="L76" s="196">
        <v>0.36</v>
      </c>
      <c r="M76" s="196">
        <v>2.35</v>
      </c>
      <c r="N76" s="196">
        <v>0.96</v>
      </c>
      <c r="O76" s="196">
        <v>2.71</v>
      </c>
      <c r="P76" s="196">
        <v>0.92</v>
      </c>
      <c r="Q76" s="196">
        <v>0.18</v>
      </c>
      <c r="R76" s="196">
        <v>0.69</v>
      </c>
      <c r="S76" s="196">
        <v>0.43</v>
      </c>
      <c r="T76" s="196">
        <v>0</v>
      </c>
      <c r="U76" s="196">
        <v>6.37</v>
      </c>
      <c r="V76" s="196">
        <v>0.28999999999999998</v>
      </c>
      <c r="W76" s="196">
        <v>0.56000000000000005</v>
      </c>
      <c r="X76" s="196">
        <v>2.39</v>
      </c>
      <c r="Y76" s="196">
        <v>0</v>
      </c>
      <c r="Z76" s="196">
        <v>4.51</v>
      </c>
      <c r="AA76" s="196">
        <v>1.46</v>
      </c>
      <c r="AB76" s="196">
        <v>0</v>
      </c>
      <c r="AC76" s="196">
        <v>1.33</v>
      </c>
      <c r="AD76" s="196">
        <v>12.46</v>
      </c>
      <c r="AE76" s="196">
        <v>0</v>
      </c>
      <c r="AF76" s="196">
        <v>0</v>
      </c>
      <c r="AG76" s="196">
        <v>43.85</v>
      </c>
      <c r="AH76" s="196">
        <v>31.12</v>
      </c>
      <c r="AI76" s="196">
        <v>21.22</v>
      </c>
      <c r="AJ76" s="196">
        <v>0</v>
      </c>
      <c r="AK76" s="196">
        <v>-2.17</v>
      </c>
      <c r="AL76" s="196">
        <v>0</v>
      </c>
      <c r="AM76" s="196">
        <v>0</v>
      </c>
      <c r="AN76" s="196">
        <v>0</v>
      </c>
      <c r="AO76" s="196">
        <v>400.77</v>
      </c>
      <c r="AP76" s="196">
        <v>0</v>
      </c>
      <c r="AQ76" s="196">
        <v>0</v>
      </c>
      <c r="AR76" s="196">
        <v>13</v>
      </c>
      <c r="AS76" s="196">
        <v>31.15</v>
      </c>
      <c r="AT76" s="196">
        <v>40.43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6.55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14.21</v>
      </c>
      <c r="L77" s="196">
        <v>0.36</v>
      </c>
      <c r="M77" s="196">
        <v>2.35</v>
      </c>
      <c r="N77" s="196">
        <v>0.96</v>
      </c>
      <c r="O77" s="196">
        <v>2.71</v>
      </c>
      <c r="P77" s="196">
        <v>0.92</v>
      </c>
      <c r="Q77" s="196">
        <v>0.18</v>
      </c>
      <c r="R77" s="196">
        <v>0.69</v>
      </c>
      <c r="S77" s="196">
        <v>0.43</v>
      </c>
      <c r="T77" s="196">
        <v>0</v>
      </c>
      <c r="U77" s="196">
        <v>6.37</v>
      </c>
      <c r="V77" s="196">
        <v>0.28999999999999998</v>
      </c>
      <c r="W77" s="196">
        <v>0.56000000000000005</v>
      </c>
      <c r="X77" s="196">
        <v>2.39</v>
      </c>
      <c r="Y77" s="196">
        <v>0</v>
      </c>
      <c r="Z77" s="196">
        <v>4.51</v>
      </c>
      <c r="AA77" s="196">
        <v>1.46</v>
      </c>
      <c r="AB77" s="196">
        <v>0</v>
      </c>
      <c r="AC77" s="196">
        <v>1.33</v>
      </c>
      <c r="AD77" s="196">
        <v>12.46</v>
      </c>
      <c r="AE77" s="196">
        <v>0</v>
      </c>
      <c r="AF77" s="196">
        <v>0</v>
      </c>
      <c r="AG77" s="196">
        <v>43.85</v>
      </c>
      <c r="AH77" s="196">
        <v>31.12</v>
      </c>
      <c r="AI77" s="196">
        <v>21.22</v>
      </c>
      <c r="AJ77" s="196">
        <v>0</v>
      </c>
      <c r="AK77" s="196">
        <v>-2.17</v>
      </c>
      <c r="AL77" s="196">
        <v>0</v>
      </c>
      <c r="AM77" s="196">
        <v>0</v>
      </c>
      <c r="AN77" s="196">
        <v>0</v>
      </c>
      <c r="AO77" s="196">
        <v>400.77</v>
      </c>
      <c r="AP77" s="196">
        <v>0</v>
      </c>
      <c r="AQ77" s="196">
        <v>0</v>
      </c>
      <c r="AR77" s="196">
        <v>13</v>
      </c>
      <c r="AS77" s="196">
        <v>31.39</v>
      </c>
      <c r="AT77" s="196">
        <v>40.43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6.55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14.21</v>
      </c>
      <c r="L78" s="196">
        <v>0.36</v>
      </c>
      <c r="M78" s="196">
        <v>2.35</v>
      </c>
      <c r="N78" s="196">
        <v>0.96</v>
      </c>
      <c r="O78" s="196">
        <v>2.71</v>
      </c>
      <c r="P78" s="196">
        <v>0.92</v>
      </c>
      <c r="Q78" s="196">
        <v>0.18</v>
      </c>
      <c r="R78" s="196">
        <v>0.69</v>
      </c>
      <c r="S78" s="196">
        <v>0.43</v>
      </c>
      <c r="T78" s="196">
        <v>0</v>
      </c>
      <c r="U78" s="196">
        <v>6.37</v>
      </c>
      <c r="V78" s="196">
        <v>0.28999999999999998</v>
      </c>
      <c r="W78" s="196">
        <v>0.56000000000000005</v>
      </c>
      <c r="X78" s="196">
        <v>2.39</v>
      </c>
      <c r="Y78" s="196">
        <v>0</v>
      </c>
      <c r="Z78" s="196">
        <v>4.51</v>
      </c>
      <c r="AA78" s="196">
        <v>1.46</v>
      </c>
      <c r="AB78" s="196">
        <v>0</v>
      </c>
      <c r="AC78" s="196">
        <v>1.33</v>
      </c>
      <c r="AD78" s="196">
        <v>12.46</v>
      </c>
      <c r="AE78" s="196">
        <v>0</v>
      </c>
      <c r="AF78" s="196">
        <v>0</v>
      </c>
      <c r="AG78" s="196">
        <v>43.85</v>
      </c>
      <c r="AH78" s="196">
        <v>31.12</v>
      </c>
      <c r="AI78" s="196">
        <v>21.22</v>
      </c>
      <c r="AJ78" s="196">
        <v>0</v>
      </c>
      <c r="AK78" s="196">
        <v>-2.17</v>
      </c>
      <c r="AL78" s="196">
        <v>0</v>
      </c>
      <c r="AM78" s="196">
        <v>0</v>
      </c>
      <c r="AN78" s="196">
        <v>0</v>
      </c>
      <c r="AO78" s="196">
        <v>400.77</v>
      </c>
      <c r="AP78" s="196">
        <v>0</v>
      </c>
      <c r="AQ78" s="196">
        <v>0</v>
      </c>
      <c r="AR78" s="196">
        <v>13</v>
      </c>
      <c r="AS78" s="196">
        <v>31.39</v>
      </c>
      <c r="AT78" s="196">
        <v>40.43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6.55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14.21</v>
      </c>
      <c r="L79" s="196">
        <v>0.36</v>
      </c>
      <c r="M79" s="196">
        <v>2.35</v>
      </c>
      <c r="N79" s="196">
        <v>0.96</v>
      </c>
      <c r="O79" s="196">
        <v>2.71</v>
      </c>
      <c r="P79" s="196">
        <v>0.92</v>
      </c>
      <c r="Q79" s="196">
        <v>0.18</v>
      </c>
      <c r="R79" s="196">
        <v>0.69</v>
      </c>
      <c r="S79" s="196">
        <v>0.43</v>
      </c>
      <c r="T79" s="196">
        <v>0</v>
      </c>
      <c r="U79" s="196">
        <v>6.37</v>
      </c>
      <c r="V79" s="196">
        <v>0.28999999999999998</v>
      </c>
      <c r="W79" s="196">
        <v>0.56000000000000005</v>
      </c>
      <c r="X79" s="196">
        <v>2.39</v>
      </c>
      <c r="Y79" s="196">
        <v>0</v>
      </c>
      <c r="Z79" s="196">
        <v>4.51</v>
      </c>
      <c r="AA79" s="196">
        <v>1.46</v>
      </c>
      <c r="AB79" s="196">
        <v>0</v>
      </c>
      <c r="AC79" s="196">
        <v>1.33</v>
      </c>
      <c r="AD79" s="196">
        <v>12.46</v>
      </c>
      <c r="AE79" s="196">
        <v>0</v>
      </c>
      <c r="AF79" s="196">
        <v>0</v>
      </c>
      <c r="AG79" s="196">
        <v>43.85</v>
      </c>
      <c r="AH79" s="196">
        <v>31.12</v>
      </c>
      <c r="AI79" s="196">
        <v>21.22</v>
      </c>
      <c r="AJ79" s="196">
        <v>0</v>
      </c>
      <c r="AK79" s="196">
        <v>-2.17</v>
      </c>
      <c r="AL79" s="196">
        <v>0</v>
      </c>
      <c r="AM79" s="196">
        <v>0</v>
      </c>
      <c r="AN79" s="196">
        <v>0</v>
      </c>
      <c r="AO79" s="196">
        <v>400.77</v>
      </c>
      <c r="AP79" s="196">
        <v>0</v>
      </c>
      <c r="AQ79" s="196">
        <v>0</v>
      </c>
      <c r="AR79" s="196">
        <v>13</v>
      </c>
      <c r="AS79" s="196">
        <v>31.39</v>
      </c>
      <c r="AT79" s="196">
        <v>40.43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6.55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14.23</v>
      </c>
      <c r="L80" s="196">
        <v>0.36</v>
      </c>
      <c r="M80" s="196">
        <v>2.35</v>
      </c>
      <c r="N80" s="196">
        <v>0.96</v>
      </c>
      <c r="O80" s="196">
        <v>2.71</v>
      </c>
      <c r="P80" s="196">
        <v>0.92</v>
      </c>
      <c r="Q80" s="196">
        <v>0.18</v>
      </c>
      <c r="R80" s="196">
        <v>0.69</v>
      </c>
      <c r="S80" s="196">
        <v>0.43</v>
      </c>
      <c r="T80" s="196">
        <v>0</v>
      </c>
      <c r="U80" s="196">
        <v>6.37</v>
      </c>
      <c r="V80" s="196">
        <v>0.28999999999999998</v>
      </c>
      <c r="W80" s="196">
        <v>0.56000000000000005</v>
      </c>
      <c r="X80" s="196">
        <v>2.39</v>
      </c>
      <c r="Y80" s="196">
        <v>0</v>
      </c>
      <c r="Z80" s="196">
        <v>4.51</v>
      </c>
      <c r="AA80" s="196">
        <v>1.46</v>
      </c>
      <c r="AB80" s="196">
        <v>0</v>
      </c>
      <c r="AC80" s="196">
        <v>1.33</v>
      </c>
      <c r="AD80" s="196">
        <v>12.46</v>
      </c>
      <c r="AE80" s="196">
        <v>0</v>
      </c>
      <c r="AF80" s="196">
        <v>0</v>
      </c>
      <c r="AG80" s="196">
        <v>43.85</v>
      </c>
      <c r="AH80" s="196">
        <v>31.12</v>
      </c>
      <c r="AI80" s="196">
        <v>21.22</v>
      </c>
      <c r="AJ80" s="196">
        <v>0</v>
      </c>
      <c r="AK80" s="196">
        <v>-2.17</v>
      </c>
      <c r="AL80" s="196">
        <v>0</v>
      </c>
      <c r="AM80" s="196">
        <v>0</v>
      </c>
      <c r="AN80" s="196">
        <v>0</v>
      </c>
      <c r="AO80" s="196">
        <v>400.77</v>
      </c>
      <c r="AP80" s="196">
        <v>0</v>
      </c>
      <c r="AQ80" s="196">
        <v>0</v>
      </c>
      <c r="AR80" s="196">
        <v>13</v>
      </c>
      <c r="AS80" s="196">
        <v>31.39</v>
      </c>
      <c r="AT80" s="196">
        <v>40.43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6.55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14.23</v>
      </c>
      <c r="L81" s="196">
        <v>0.36</v>
      </c>
      <c r="M81" s="196">
        <v>2.35</v>
      </c>
      <c r="N81" s="196">
        <v>0.96</v>
      </c>
      <c r="O81" s="196">
        <v>2.71</v>
      </c>
      <c r="P81" s="196">
        <v>0.92</v>
      </c>
      <c r="Q81" s="196">
        <v>0.18</v>
      </c>
      <c r="R81" s="196">
        <v>0.69</v>
      </c>
      <c r="S81" s="196">
        <v>0.43</v>
      </c>
      <c r="T81" s="196">
        <v>0</v>
      </c>
      <c r="U81" s="196">
        <v>6.37</v>
      </c>
      <c r="V81" s="196">
        <v>0.28999999999999998</v>
      </c>
      <c r="W81" s="196">
        <v>0.56000000000000005</v>
      </c>
      <c r="X81" s="196">
        <v>2.39</v>
      </c>
      <c r="Y81" s="196">
        <v>0</v>
      </c>
      <c r="Z81" s="196">
        <v>4.51</v>
      </c>
      <c r="AA81" s="196">
        <v>1.46</v>
      </c>
      <c r="AB81" s="196">
        <v>0</v>
      </c>
      <c r="AC81" s="196">
        <v>1.33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-2.17</v>
      </c>
      <c r="AL81" s="196">
        <v>0</v>
      </c>
      <c r="AM81" s="196">
        <v>0</v>
      </c>
      <c r="AN81" s="196">
        <v>0</v>
      </c>
      <c r="AO81" s="196">
        <v>400.77</v>
      </c>
      <c r="AP81" s="196">
        <v>0</v>
      </c>
      <c r="AQ81" s="196">
        <v>0</v>
      </c>
      <c r="AR81" s="196">
        <v>13</v>
      </c>
      <c r="AS81" s="196">
        <v>31.39</v>
      </c>
      <c r="AT81" s="196">
        <v>40.43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6.55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14.23</v>
      </c>
      <c r="L82" s="196">
        <v>0.36</v>
      </c>
      <c r="M82" s="196">
        <v>2.35</v>
      </c>
      <c r="N82" s="196">
        <v>0.96</v>
      </c>
      <c r="O82" s="196">
        <v>2.71</v>
      </c>
      <c r="P82" s="196">
        <v>0.92</v>
      </c>
      <c r="Q82" s="196">
        <v>0.18</v>
      </c>
      <c r="R82" s="196">
        <v>0.69</v>
      </c>
      <c r="S82" s="196">
        <v>0.43</v>
      </c>
      <c r="T82" s="196">
        <v>0</v>
      </c>
      <c r="U82" s="196">
        <v>6.37</v>
      </c>
      <c r="V82" s="196">
        <v>0.28999999999999998</v>
      </c>
      <c r="W82" s="196">
        <v>0.56000000000000005</v>
      </c>
      <c r="X82" s="196">
        <v>2.39</v>
      </c>
      <c r="Y82" s="196">
        <v>0</v>
      </c>
      <c r="Z82" s="196">
        <v>4.51</v>
      </c>
      <c r="AA82" s="196">
        <v>1.46</v>
      </c>
      <c r="AB82" s="196">
        <v>0</v>
      </c>
      <c r="AC82" s="196">
        <v>1.33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-6.11</v>
      </c>
      <c r="AL82" s="196">
        <v>0</v>
      </c>
      <c r="AM82" s="196">
        <v>0</v>
      </c>
      <c r="AN82" s="196">
        <v>0</v>
      </c>
      <c r="AO82" s="196">
        <v>400.77</v>
      </c>
      <c r="AP82" s="196">
        <v>0</v>
      </c>
      <c r="AQ82" s="196">
        <v>0</v>
      </c>
      <c r="AR82" s="196">
        <v>13</v>
      </c>
      <c r="AS82" s="196">
        <v>31.39</v>
      </c>
      <c r="AT82" s="196">
        <v>40.43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6.55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18.809999999999999</v>
      </c>
      <c r="L83" s="196">
        <v>0.34</v>
      </c>
      <c r="M83" s="196">
        <v>2.35</v>
      </c>
      <c r="N83" s="196">
        <v>0.96</v>
      </c>
      <c r="O83" s="196">
        <v>2.71</v>
      </c>
      <c r="P83" s="196">
        <v>0.92</v>
      </c>
      <c r="Q83" s="196">
        <v>0.18</v>
      </c>
      <c r="R83" s="196">
        <v>0.69</v>
      </c>
      <c r="S83" s="196">
        <v>0.43</v>
      </c>
      <c r="T83" s="196">
        <v>0</v>
      </c>
      <c r="U83" s="196">
        <v>6.37</v>
      </c>
      <c r="V83" s="196">
        <v>0.28999999999999998</v>
      </c>
      <c r="W83" s="196">
        <v>0.56000000000000005</v>
      </c>
      <c r="X83" s="196">
        <v>2.39</v>
      </c>
      <c r="Y83" s="196">
        <v>0</v>
      </c>
      <c r="Z83" s="196">
        <v>4.51</v>
      </c>
      <c r="AA83" s="196">
        <v>1.46</v>
      </c>
      <c r="AB83" s="196">
        <v>0</v>
      </c>
      <c r="AC83" s="196">
        <v>1.33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19.68</v>
      </c>
      <c r="AL83" s="196">
        <v>0</v>
      </c>
      <c r="AM83" s="196">
        <v>0</v>
      </c>
      <c r="AN83" s="196">
        <v>0</v>
      </c>
      <c r="AO83" s="196">
        <v>400.77</v>
      </c>
      <c r="AP83" s="196">
        <v>0</v>
      </c>
      <c r="AQ83" s="196">
        <v>0</v>
      </c>
      <c r="AR83" s="196">
        <v>13</v>
      </c>
      <c r="AS83" s="196">
        <v>31.39</v>
      </c>
      <c r="AT83" s="196">
        <v>40.43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6.55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18.809999999999999</v>
      </c>
      <c r="L84" s="196">
        <v>0.32</v>
      </c>
      <c r="M84" s="196">
        <v>2.35</v>
      </c>
      <c r="N84" s="196">
        <v>0.96</v>
      </c>
      <c r="O84" s="196">
        <v>2.71</v>
      </c>
      <c r="P84" s="196">
        <v>0.92</v>
      </c>
      <c r="Q84" s="196">
        <v>0.18</v>
      </c>
      <c r="R84" s="196">
        <v>0.69</v>
      </c>
      <c r="S84" s="196">
        <v>0.43</v>
      </c>
      <c r="T84" s="196">
        <v>0</v>
      </c>
      <c r="U84" s="196">
        <v>6.37</v>
      </c>
      <c r="V84" s="196">
        <v>0.28999999999999998</v>
      </c>
      <c r="W84" s="196">
        <v>0.56000000000000005</v>
      </c>
      <c r="X84" s="196">
        <v>2.39</v>
      </c>
      <c r="Y84" s="196">
        <v>0</v>
      </c>
      <c r="Z84" s="196">
        <v>4.51</v>
      </c>
      <c r="AA84" s="196">
        <v>1.46</v>
      </c>
      <c r="AB84" s="196">
        <v>0</v>
      </c>
      <c r="AC84" s="196">
        <v>1.33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19.68</v>
      </c>
      <c r="AL84" s="196">
        <v>0</v>
      </c>
      <c r="AM84" s="196">
        <v>0</v>
      </c>
      <c r="AN84" s="196">
        <v>0</v>
      </c>
      <c r="AO84" s="196">
        <v>400.77</v>
      </c>
      <c r="AP84" s="196">
        <v>0</v>
      </c>
      <c r="AQ84" s="196">
        <v>0</v>
      </c>
      <c r="AR84" s="196">
        <v>13</v>
      </c>
      <c r="AS84" s="196">
        <v>31.39</v>
      </c>
      <c r="AT84" s="196">
        <v>40.43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6.55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18.809999999999999</v>
      </c>
      <c r="L85" s="196">
        <v>0.3</v>
      </c>
      <c r="M85" s="196">
        <v>2.35</v>
      </c>
      <c r="N85" s="196">
        <v>0.96</v>
      </c>
      <c r="O85" s="196">
        <v>2.71</v>
      </c>
      <c r="P85" s="196">
        <v>0.92</v>
      </c>
      <c r="Q85" s="196">
        <v>0.18</v>
      </c>
      <c r="R85" s="196">
        <v>0.69</v>
      </c>
      <c r="S85" s="196">
        <v>0.43</v>
      </c>
      <c r="T85" s="196">
        <v>0</v>
      </c>
      <c r="U85" s="196">
        <v>6.37</v>
      </c>
      <c r="V85" s="196">
        <v>0.28999999999999998</v>
      </c>
      <c r="W85" s="196">
        <v>0.56000000000000005</v>
      </c>
      <c r="X85" s="196">
        <v>2.39</v>
      </c>
      <c r="Y85" s="196">
        <v>0</v>
      </c>
      <c r="Z85" s="196">
        <v>4.51</v>
      </c>
      <c r="AA85" s="196">
        <v>1.46</v>
      </c>
      <c r="AB85" s="196">
        <v>0</v>
      </c>
      <c r="AC85" s="196">
        <v>1.33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19.68</v>
      </c>
      <c r="AL85" s="196">
        <v>0</v>
      </c>
      <c r="AM85" s="196">
        <v>0</v>
      </c>
      <c r="AN85" s="196">
        <v>0</v>
      </c>
      <c r="AO85" s="196">
        <v>400.77</v>
      </c>
      <c r="AP85" s="196">
        <v>0</v>
      </c>
      <c r="AQ85" s="196">
        <v>0</v>
      </c>
      <c r="AR85" s="196">
        <v>13</v>
      </c>
      <c r="AS85" s="196">
        <v>31.39</v>
      </c>
      <c r="AT85" s="196">
        <v>40.43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6.55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18.809999999999999</v>
      </c>
      <c r="L86" s="196">
        <v>0.28000000000000003</v>
      </c>
      <c r="M86" s="196">
        <v>2.35</v>
      </c>
      <c r="N86" s="196">
        <v>0.96</v>
      </c>
      <c r="O86" s="196">
        <v>2.71</v>
      </c>
      <c r="P86" s="196">
        <v>0.92</v>
      </c>
      <c r="Q86" s="196">
        <v>0.18</v>
      </c>
      <c r="R86" s="196">
        <v>0.69</v>
      </c>
      <c r="S86" s="196">
        <v>0.43</v>
      </c>
      <c r="T86" s="196">
        <v>0</v>
      </c>
      <c r="U86" s="196">
        <v>6.37</v>
      </c>
      <c r="V86" s="196">
        <v>0.28999999999999998</v>
      </c>
      <c r="W86" s="196">
        <v>0.56000000000000005</v>
      </c>
      <c r="X86" s="196">
        <v>2.39</v>
      </c>
      <c r="Y86" s="196">
        <v>0</v>
      </c>
      <c r="Z86" s="196">
        <v>4.51</v>
      </c>
      <c r="AA86" s="196">
        <v>1.46</v>
      </c>
      <c r="AB86" s="196">
        <v>0</v>
      </c>
      <c r="AC86" s="196">
        <v>1.33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19.68</v>
      </c>
      <c r="AL86" s="196">
        <v>0</v>
      </c>
      <c r="AM86" s="196">
        <v>0</v>
      </c>
      <c r="AN86" s="196">
        <v>0</v>
      </c>
      <c r="AO86" s="196">
        <v>400.77</v>
      </c>
      <c r="AP86" s="196">
        <v>0</v>
      </c>
      <c r="AQ86" s="196">
        <v>0</v>
      </c>
      <c r="AR86" s="196">
        <v>13</v>
      </c>
      <c r="AS86" s="196">
        <v>31.39</v>
      </c>
      <c r="AT86" s="196">
        <v>40.43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6.55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0.14000000000000001</v>
      </c>
      <c r="M87" s="196">
        <v>2.35</v>
      </c>
      <c r="N87" s="196">
        <v>0.96</v>
      </c>
      <c r="O87" s="196">
        <v>2.71</v>
      </c>
      <c r="P87" s="196">
        <v>0.92</v>
      </c>
      <c r="Q87" s="196">
        <v>0</v>
      </c>
      <c r="R87" s="196">
        <v>0.69</v>
      </c>
      <c r="S87" s="196">
        <v>0.43</v>
      </c>
      <c r="T87" s="196">
        <v>0</v>
      </c>
      <c r="U87" s="196">
        <v>6.37</v>
      </c>
      <c r="V87" s="196">
        <v>0.28999999999999998</v>
      </c>
      <c r="W87" s="196">
        <v>0.56000000000000005</v>
      </c>
      <c r="X87" s="196">
        <v>2.39</v>
      </c>
      <c r="Y87" s="196">
        <v>0</v>
      </c>
      <c r="Z87" s="196">
        <v>4.51</v>
      </c>
      <c r="AA87" s="196">
        <v>1.46</v>
      </c>
      <c r="AB87" s="196">
        <v>0</v>
      </c>
      <c r="AC87" s="196">
        <v>1.33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19.68</v>
      </c>
      <c r="AL87" s="196">
        <v>0</v>
      </c>
      <c r="AM87" s="196">
        <v>0</v>
      </c>
      <c r="AN87" s="196">
        <v>0</v>
      </c>
      <c r="AO87" s="196">
        <v>400.77</v>
      </c>
      <c r="AP87" s="196">
        <v>0</v>
      </c>
      <c r="AQ87" s="196">
        <v>0</v>
      </c>
      <c r="AR87" s="196">
        <v>13</v>
      </c>
      <c r="AS87" s="196">
        <v>31.39</v>
      </c>
      <c r="AT87" s="196">
        <v>40.43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6.55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18.8</v>
      </c>
      <c r="L88" s="196">
        <v>0.23</v>
      </c>
      <c r="M88" s="196">
        <v>2.35</v>
      </c>
      <c r="N88" s="196">
        <v>0.96</v>
      </c>
      <c r="O88" s="196">
        <v>2.71</v>
      </c>
      <c r="P88" s="196">
        <v>0.92</v>
      </c>
      <c r="Q88" s="196">
        <v>0</v>
      </c>
      <c r="R88" s="196">
        <v>0.69</v>
      </c>
      <c r="S88" s="196">
        <v>0.43</v>
      </c>
      <c r="T88" s="196">
        <v>0</v>
      </c>
      <c r="U88" s="196">
        <v>6.37</v>
      </c>
      <c r="V88" s="196">
        <v>0.28999999999999998</v>
      </c>
      <c r="W88" s="196">
        <v>0.56000000000000005</v>
      </c>
      <c r="X88" s="196">
        <v>2.39</v>
      </c>
      <c r="Y88" s="196">
        <v>0</v>
      </c>
      <c r="Z88" s="196">
        <v>4.51</v>
      </c>
      <c r="AA88" s="196">
        <v>1.46</v>
      </c>
      <c r="AB88" s="196">
        <v>0</v>
      </c>
      <c r="AC88" s="196">
        <v>1.33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19.68</v>
      </c>
      <c r="AL88" s="196">
        <v>0</v>
      </c>
      <c r="AM88" s="196">
        <v>0</v>
      </c>
      <c r="AN88" s="196">
        <v>0</v>
      </c>
      <c r="AO88" s="196">
        <v>400.77</v>
      </c>
      <c r="AP88" s="196">
        <v>0</v>
      </c>
      <c r="AQ88" s="196">
        <v>0</v>
      </c>
      <c r="AR88" s="196">
        <v>13</v>
      </c>
      <c r="AS88" s="196">
        <v>31.39</v>
      </c>
      <c r="AT88" s="196">
        <v>40.43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6.55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18.8</v>
      </c>
      <c r="L89" s="196">
        <v>0.23</v>
      </c>
      <c r="M89" s="196">
        <v>2.35</v>
      </c>
      <c r="N89" s="196">
        <v>0.96</v>
      </c>
      <c r="O89" s="196">
        <v>2.71</v>
      </c>
      <c r="P89" s="196">
        <v>0.92</v>
      </c>
      <c r="Q89" s="196">
        <v>0.18</v>
      </c>
      <c r="R89" s="196">
        <v>0.56999999999999995</v>
      </c>
      <c r="S89" s="196">
        <v>0.43</v>
      </c>
      <c r="T89" s="196">
        <v>0</v>
      </c>
      <c r="U89" s="196">
        <v>6.37</v>
      </c>
      <c r="V89" s="196">
        <v>0.28999999999999998</v>
      </c>
      <c r="W89" s="196">
        <v>0.56000000000000005</v>
      </c>
      <c r="X89" s="196">
        <v>2.39</v>
      </c>
      <c r="Y89" s="196">
        <v>0</v>
      </c>
      <c r="Z89" s="196">
        <v>4.51</v>
      </c>
      <c r="AA89" s="196">
        <v>1.46</v>
      </c>
      <c r="AB89" s="196">
        <v>0</v>
      </c>
      <c r="AC89" s="196">
        <v>1.33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17.36</v>
      </c>
      <c r="AL89" s="196">
        <v>0</v>
      </c>
      <c r="AM89" s="196">
        <v>0</v>
      </c>
      <c r="AN89" s="196">
        <v>0</v>
      </c>
      <c r="AO89" s="196">
        <v>400.77</v>
      </c>
      <c r="AP89" s="196">
        <v>0</v>
      </c>
      <c r="AQ89" s="196">
        <v>0</v>
      </c>
      <c r="AR89" s="196">
        <v>13</v>
      </c>
      <c r="AS89" s="196">
        <v>31.39</v>
      </c>
      <c r="AT89" s="196">
        <v>40.43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6.55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18.8</v>
      </c>
      <c r="L90" s="196">
        <v>0.23</v>
      </c>
      <c r="M90" s="196">
        <v>2.35</v>
      </c>
      <c r="N90" s="196">
        <v>0.96</v>
      </c>
      <c r="O90" s="196">
        <v>2.71</v>
      </c>
      <c r="P90" s="196">
        <v>0.92</v>
      </c>
      <c r="Q90" s="196">
        <v>0.18</v>
      </c>
      <c r="R90" s="196">
        <v>0.69</v>
      </c>
      <c r="S90" s="196">
        <v>0.43</v>
      </c>
      <c r="T90" s="196">
        <v>0</v>
      </c>
      <c r="U90" s="196">
        <v>6.37</v>
      </c>
      <c r="V90" s="196">
        <v>0.28999999999999998</v>
      </c>
      <c r="W90" s="196">
        <v>0.56000000000000005</v>
      </c>
      <c r="X90" s="196">
        <v>2.39</v>
      </c>
      <c r="Y90" s="196">
        <v>0</v>
      </c>
      <c r="Z90" s="196">
        <v>4.51</v>
      </c>
      <c r="AA90" s="196">
        <v>1.46</v>
      </c>
      <c r="AB90" s="196">
        <v>0</v>
      </c>
      <c r="AC90" s="196">
        <v>1.33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17.36</v>
      </c>
      <c r="AL90" s="196">
        <v>0</v>
      </c>
      <c r="AM90" s="196">
        <v>0</v>
      </c>
      <c r="AN90" s="196">
        <v>0</v>
      </c>
      <c r="AO90" s="196">
        <v>400.77</v>
      </c>
      <c r="AP90" s="196">
        <v>0</v>
      </c>
      <c r="AQ90" s="196">
        <v>0</v>
      </c>
      <c r="AR90" s="196">
        <v>13</v>
      </c>
      <c r="AS90" s="196">
        <v>31.39</v>
      </c>
      <c r="AT90" s="196">
        <v>40.43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6.55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18.8</v>
      </c>
      <c r="L91" s="196">
        <v>0.23</v>
      </c>
      <c r="M91" s="196">
        <v>2.35</v>
      </c>
      <c r="N91" s="196">
        <v>0.96</v>
      </c>
      <c r="O91" s="196">
        <v>2.71</v>
      </c>
      <c r="P91" s="196">
        <v>0.92</v>
      </c>
      <c r="Q91" s="196">
        <v>0.18</v>
      </c>
      <c r="R91" s="196">
        <v>0.69</v>
      </c>
      <c r="S91" s="196">
        <v>0.43</v>
      </c>
      <c r="T91" s="196">
        <v>0</v>
      </c>
      <c r="U91" s="196">
        <v>6.37</v>
      </c>
      <c r="V91" s="196">
        <v>0.28999999999999998</v>
      </c>
      <c r="W91" s="196">
        <v>0.56000000000000005</v>
      </c>
      <c r="X91" s="196">
        <v>2.39</v>
      </c>
      <c r="Y91" s="196">
        <v>0</v>
      </c>
      <c r="Z91" s="196">
        <v>4.51</v>
      </c>
      <c r="AA91" s="196">
        <v>1.46</v>
      </c>
      <c r="AB91" s="196">
        <v>0</v>
      </c>
      <c r="AC91" s="196">
        <v>1.77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17.36</v>
      </c>
      <c r="AL91" s="196">
        <v>0</v>
      </c>
      <c r="AM91" s="196">
        <v>0</v>
      </c>
      <c r="AN91" s="196">
        <v>0</v>
      </c>
      <c r="AO91" s="196">
        <v>400.77</v>
      </c>
      <c r="AP91" s="196">
        <v>0</v>
      </c>
      <c r="AQ91" s="196">
        <v>0</v>
      </c>
      <c r="AR91" s="196">
        <v>13</v>
      </c>
      <c r="AS91" s="196">
        <v>31.39</v>
      </c>
      <c r="AT91" s="196">
        <v>40.43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6.55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18.8</v>
      </c>
      <c r="L92" s="196">
        <v>0.23</v>
      </c>
      <c r="M92" s="196">
        <v>2.35</v>
      </c>
      <c r="N92" s="196">
        <v>0.96</v>
      </c>
      <c r="O92" s="196">
        <v>2.71</v>
      </c>
      <c r="P92" s="196">
        <v>0.92</v>
      </c>
      <c r="Q92" s="196">
        <v>0.18</v>
      </c>
      <c r="R92" s="196">
        <v>0.69</v>
      </c>
      <c r="S92" s="196">
        <v>0.43</v>
      </c>
      <c r="T92" s="196">
        <v>0</v>
      </c>
      <c r="U92" s="196">
        <v>6.37</v>
      </c>
      <c r="V92" s="196">
        <v>0.28999999999999998</v>
      </c>
      <c r="W92" s="196">
        <v>0.56000000000000005</v>
      </c>
      <c r="X92" s="196">
        <v>2.39</v>
      </c>
      <c r="Y92" s="196">
        <v>0</v>
      </c>
      <c r="Z92" s="196">
        <v>4.51</v>
      </c>
      <c r="AA92" s="196">
        <v>1.46</v>
      </c>
      <c r="AB92" s="196">
        <v>0</v>
      </c>
      <c r="AC92" s="196">
        <v>1.77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17.36</v>
      </c>
      <c r="AL92" s="196">
        <v>0</v>
      </c>
      <c r="AM92" s="196">
        <v>0</v>
      </c>
      <c r="AN92" s="196">
        <v>0</v>
      </c>
      <c r="AO92" s="196">
        <v>400.77</v>
      </c>
      <c r="AP92" s="196">
        <v>0</v>
      </c>
      <c r="AQ92" s="196">
        <v>0</v>
      </c>
      <c r="AR92" s="196">
        <v>13</v>
      </c>
      <c r="AS92" s="196">
        <v>31.39</v>
      </c>
      <c r="AT92" s="196">
        <v>40.43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6.55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18.8</v>
      </c>
      <c r="L93" s="196">
        <v>0.23</v>
      </c>
      <c r="M93" s="196">
        <v>2.35</v>
      </c>
      <c r="N93" s="196">
        <v>0.96</v>
      </c>
      <c r="O93" s="196">
        <v>2.71</v>
      </c>
      <c r="P93" s="196">
        <v>0.92</v>
      </c>
      <c r="Q93" s="196">
        <v>0.18</v>
      </c>
      <c r="R93" s="196">
        <v>0.69</v>
      </c>
      <c r="S93" s="196">
        <v>0.43</v>
      </c>
      <c r="T93" s="196">
        <v>0</v>
      </c>
      <c r="U93" s="196">
        <v>6.37</v>
      </c>
      <c r="V93" s="196">
        <v>0.28999999999999998</v>
      </c>
      <c r="W93" s="196">
        <v>0.56000000000000005</v>
      </c>
      <c r="X93" s="196">
        <v>2.39</v>
      </c>
      <c r="Y93" s="196">
        <v>0</v>
      </c>
      <c r="Z93" s="196">
        <v>4.51</v>
      </c>
      <c r="AA93" s="196">
        <v>1.46</v>
      </c>
      <c r="AB93" s="196">
        <v>0</v>
      </c>
      <c r="AC93" s="196">
        <v>1.77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15.59</v>
      </c>
      <c r="AL93" s="196">
        <v>0</v>
      </c>
      <c r="AM93" s="196">
        <v>0</v>
      </c>
      <c r="AN93" s="196">
        <v>0</v>
      </c>
      <c r="AO93" s="196">
        <v>400.77</v>
      </c>
      <c r="AP93" s="196">
        <v>0</v>
      </c>
      <c r="AQ93" s="196">
        <v>0</v>
      </c>
      <c r="AR93" s="196">
        <v>13</v>
      </c>
      <c r="AS93" s="196">
        <v>31.39</v>
      </c>
      <c r="AT93" s="196">
        <v>40.43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6.55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75.680000000000007</v>
      </c>
      <c r="L94" s="196">
        <v>0.23</v>
      </c>
      <c r="M94" s="196">
        <v>2.35</v>
      </c>
      <c r="N94" s="196">
        <v>0.96</v>
      </c>
      <c r="O94" s="196">
        <v>2.71</v>
      </c>
      <c r="P94" s="196">
        <v>0.92</v>
      </c>
      <c r="Q94" s="196">
        <v>0.18</v>
      </c>
      <c r="R94" s="196">
        <v>0.69</v>
      </c>
      <c r="S94" s="196">
        <v>0.43</v>
      </c>
      <c r="T94" s="196">
        <v>0</v>
      </c>
      <c r="U94" s="196">
        <v>6.37</v>
      </c>
      <c r="V94" s="196">
        <v>0.28999999999999998</v>
      </c>
      <c r="W94" s="196">
        <v>0.56000000000000005</v>
      </c>
      <c r="X94" s="196">
        <v>2.39</v>
      </c>
      <c r="Y94" s="196">
        <v>0</v>
      </c>
      <c r="Z94" s="196">
        <v>4.51</v>
      </c>
      <c r="AA94" s="196">
        <v>1.46</v>
      </c>
      <c r="AB94" s="196">
        <v>0</v>
      </c>
      <c r="AC94" s="196">
        <v>1.77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15.59</v>
      </c>
      <c r="AL94" s="196">
        <v>0</v>
      </c>
      <c r="AM94" s="196">
        <v>0</v>
      </c>
      <c r="AN94" s="196">
        <v>0</v>
      </c>
      <c r="AO94" s="196">
        <v>400.77</v>
      </c>
      <c r="AP94" s="196">
        <v>0</v>
      </c>
      <c r="AQ94" s="196">
        <v>0</v>
      </c>
      <c r="AR94" s="196">
        <v>13</v>
      </c>
      <c r="AS94" s="196">
        <v>31.39</v>
      </c>
      <c r="AT94" s="196">
        <v>40.43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6.55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162.47</v>
      </c>
      <c r="L95" s="196">
        <v>0.23</v>
      </c>
      <c r="M95" s="196">
        <v>2.35</v>
      </c>
      <c r="N95" s="196">
        <v>0.96</v>
      </c>
      <c r="O95" s="196">
        <v>2.71</v>
      </c>
      <c r="P95" s="196">
        <v>0.92</v>
      </c>
      <c r="Q95" s="196">
        <v>0.18</v>
      </c>
      <c r="R95" s="196">
        <v>0.69</v>
      </c>
      <c r="S95" s="196">
        <v>0.43</v>
      </c>
      <c r="T95" s="196">
        <v>0</v>
      </c>
      <c r="U95" s="196">
        <v>6.37</v>
      </c>
      <c r="V95" s="196">
        <v>0.28999999999999998</v>
      </c>
      <c r="W95" s="196">
        <v>0.56000000000000005</v>
      </c>
      <c r="X95" s="196">
        <v>2.39</v>
      </c>
      <c r="Y95" s="196">
        <v>0</v>
      </c>
      <c r="Z95" s="196">
        <v>4.51</v>
      </c>
      <c r="AA95" s="196">
        <v>1.46</v>
      </c>
      <c r="AB95" s="196">
        <v>0</v>
      </c>
      <c r="AC95" s="196">
        <v>1.77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15.59</v>
      </c>
      <c r="AL95" s="196">
        <v>0</v>
      </c>
      <c r="AM95" s="196">
        <v>0</v>
      </c>
      <c r="AN95" s="196">
        <v>0</v>
      </c>
      <c r="AO95" s="196">
        <v>400.77</v>
      </c>
      <c r="AP95" s="196">
        <v>0</v>
      </c>
      <c r="AQ95" s="196">
        <v>0</v>
      </c>
      <c r="AR95" s="196">
        <v>13</v>
      </c>
      <c r="AS95" s="196">
        <v>31.39</v>
      </c>
      <c r="AT95" s="196">
        <v>40.43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6.55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191.39</v>
      </c>
      <c r="L96" s="196">
        <v>0.23</v>
      </c>
      <c r="M96" s="196">
        <v>2.35</v>
      </c>
      <c r="N96" s="196">
        <v>0.96</v>
      </c>
      <c r="O96" s="196">
        <v>2.71</v>
      </c>
      <c r="P96" s="196">
        <v>0.92</v>
      </c>
      <c r="Q96" s="196">
        <v>0.18</v>
      </c>
      <c r="R96" s="196">
        <v>0.69</v>
      </c>
      <c r="S96" s="196">
        <v>0.43</v>
      </c>
      <c r="T96" s="196">
        <v>0</v>
      </c>
      <c r="U96" s="196">
        <v>6.37</v>
      </c>
      <c r="V96" s="196">
        <v>0.28999999999999998</v>
      </c>
      <c r="W96" s="196">
        <v>0.56000000000000005</v>
      </c>
      <c r="X96" s="196">
        <v>2.39</v>
      </c>
      <c r="Y96" s="196">
        <v>0</v>
      </c>
      <c r="Z96" s="196">
        <v>0</v>
      </c>
      <c r="AA96" s="196">
        <v>1.46</v>
      </c>
      <c r="AB96" s="196">
        <v>0</v>
      </c>
      <c r="AC96" s="196">
        <v>1.77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15.59</v>
      </c>
      <c r="AL96" s="196">
        <v>0</v>
      </c>
      <c r="AM96" s="196">
        <v>0</v>
      </c>
      <c r="AN96" s="196">
        <v>0</v>
      </c>
      <c r="AO96" s="196">
        <v>400.77</v>
      </c>
      <c r="AP96" s="196">
        <v>0</v>
      </c>
      <c r="AQ96" s="196">
        <v>0</v>
      </c>
      <c r="AR96" s="196">
        <v>13</v>
      </c>
      <c r="AS96" s="196">
        <v>31.39</v>
      </c>
      <c r="AT96" s="196">
        <v>40.43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6.55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239.61</v>
      </c>
      <c r="L97" s="196">
        <v>0.23</v>
      </c>
      <c r="M97" s="196">
        <v>2.35</v>
      </c>
      <c r="N97" s="196">
        <v>0.96</v>
      </c>
      <c r="O97" s="196">
        <v>2.71</v>
      </c>
      <c r="P97" s="196">
        <v>0.92</v>
      </c>
      <c r="Q97" s="196">
        <v>0.18</v>
      </c>
      <c r="R97" s="196">
        <v>0.69</v>
      </c>
      <c r="S97" s="196">
        <v>0.43</v>
      </c>
      <c r="T97" s="196">
        <v>0</v>
      </c>
      <c r="U97" s="196">
        <v>6.37</v>
      </c>
      <c r="V97" s="196">
        <v>0.28999999999999998</v>
      </c>
      <c r="W97" s="196">
        <v>0.56000000000000005</v>
      </c>
      <c r="X97" s="196">
        <v>2.39</v>
      </c>
      <c r="Y97" s="196">
        <v>0</v>
      </c>
      <c r="Z97" s="196">
        <v>4.51</v>
      </c>
      <c r="AA97" s="196">
        <v>1.46</v>
      </c>
      <c r="AB97" s="196">
        <v>0</v>
      </c>
      <c r="AC97" s="196">
        <v>1.77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15.59</v>
      </c>
      <c r="AL97" s="196">
        <v>0</v>
      </c>
      <c r="AM97" s="196">
        <v>0</v>
      </c>
      <c r="AN97" s="196">
        <v>0</v>
      </c>
      <c r="AO97" s="196">
        <v>400.77</v>
      </c>
      <c r="AP97" s="196">
        <v>0</v>
      </c>
      <c r="AQ97" s="196">
        <v>0</v>
      </c>
      <c r="AR97" s="196">
        <v>13</v>
      </c>
      <c r="AS97" s="196">
        <v>31.39</v>
      </c>
      <c r="AT97" s="196">
        <v>40.43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6.55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249.26</v>
      </c>
      <c r="L98" s="196">
        <v>0.23</v>
      </c>
      <c r="M98" s="196">
        <v>2.35</v>
      </c>
      <c r="N98" s="196">
        <v>0.96</v>
      </c>
      <c r="O98" s="196">
        <v>2.71</v>
      </c>
      <c r="P98" s="196">
        <v>0.92</v>
      </c>
      <c r="Q98" s="196">
        <v>0.18</v>
      </c>
      <c r="R98" s="196">
        <v>0.69</v>
      </c>
      <c r="S98" s="196">
        <v>0.43</v>
      </c>
      <c r="T98" s="196">
        <v>0</v>
      </c>
      <c r="U98" s="196">
        <v>6.37</v>
      </c>
      <c r="V98" s="196">
        <v>0.28999999999999998</v>
      </c>
      <c r="W98" s="196">
        <v>0.56000000000000005</v>
      </c>
      <c r="X98" s="196">
        <v>2.39</v>
      </c>
      <c r="Y98" s="196">
        <v>0</v>
      </c>
      <c r="Z98" s="196">
        <v>4.51</v>
      </c>
      <c r="AA98" s="196">
        <v>1.46</v>
      </c>
      <c r="AB98" s="196">
        <v>0</v>
      </c>
      <c r="AC98" s="196">
        <v>1.77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15.59</v>
      </c>
      <c r="AL98" s="196">
        <v>0</v>
      </c>
      <c r="AM98" s="196">
        <v>0</v>
      </c>
      <c r="AN98" s="196">
        <v>0</v>
      </c>
      <c r="AO98" s="196">
        <v>400.77</v>
      </c>
      <c r="AP98" s="196">
        <v>0</v>
      </c>
      <c r="AQ98" s="196">
        <v>0</v>
      </c>
      <c r="AR98" s="196">
        <v>13</v>
      </c>
      <c r="AS98" s="196">
        <v>31.39</v>
      </c>
      <c r="AT98" s="196">
        <v>40.43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0.15719999999999995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2.6034749999999978</v>
      </c>
      <c r="L99">
        <f t="shared" si="0"/>
        <v>-8.3549999999999819E-2</v>
      </c>
      <c r="M99">
        <f t="shared" si="0"/>
        <v>5.6399999999999915E-2</v>
      </c>
      <c r="N99">
        <f t="shared" si="0"/>
        <v>2.3039999999999967E-2</v>
      </c>
      <c r="O99">
        <f t="shared" si="0"/>
        <v>4.7547500000000006E-2</v>
      </c>
      <c r="P99">
        <f t="shared" si="0"/>
        <v>2.2080000000000034E-2</v>
      </c>
      <c r="Q99">
        <f t="shared" si="0"/>
        <v>1.5697500000000014E-2</v>
      </c>
      <c r="R99">
        <f t="shared" si="0"/>
        <v>7.0662499999999948E-2</v>
      </c>
      <c r="S99">
        <f t="shared" si="0"/>
        <v>3.1652500000000097E-2</v>
      </c>
      <c r="T99">
        <f t="shared" si="0"/>
        <v>0</v>
      </c>
      <c r="U99">
        <f t="shared" si="0"/>
        <v>0.11998250000000001</v>
      </c>
      <c r="V99">
        <f t="shared" si="0"/>
        <v>3.1095000000000116E-2</v>
      </c>
      <c r="W99">
        <f t="shared" si="0"/>
        <v>5.5680000000000035E-2</v>
      </c>
      <c r="X99">
        <f t="shared" si="0"/>
        <v>0.21983749999999971</v>
      </c>
      <c r="Y99">
        <f t="shared" si="0"/>
        <v>0</v>
      </c>
      <c r="Z99">
        <f t="shared" si="0"/>
        <v>0.40770999999999985</v>
      </c>
      <c r="AA99">
        <f t="shared" si="0"/>
        <v>0.16024250000000076</v>
      </c>
      <c r="AB99">
        <f t="shared" si="0"/>
        <v>0</v>
      </c>
      <c r="AC99">
        <f t="shared" si="0"/>
        <v>4.1400000000000048E-2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1.7059200000000017</v>
      </c>
      <c r="AH99">
        <f t="shared" si="0"/>
        <v>9.3359999999999999E-2</v>
      </c>
      <c r="AI99">
        <f t="shared" si="0"/>
        <v>0.50928000000000051</v>
      </c>
      <c r="AJ99">
        <f t="shared" si="0"/>
        <v>0</v>
      </c>
      <c r="AK99">
        <f t="shared" si="0"/>
        <v>0.19153249999999997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9.5718000000000032</v>
      </c>
      <c r="AP99">
        <f t="shared" si="0"/>
        <v>0</v>
      </c>
      <c r="AQ99">
        <f t="shared" ref="AQ99:AX99" si="1">SUM(AQ3:AQ98)/4000</f>
        <v>0</v>
      </c>
      <c r="AR99">
        <f t="shared" si="1"/>
        <v>0.30986500000000006</v>
      </c>
      <c r="AS99">
        <f t="shared" si="1"/>
        <v>0.75144000000000022</v>
      </c>
      <c r="AT99">
        <f t="shared" si="1"/>
        <v>0.9675599999999982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3.79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58.63</v>
      </c>
      <c r="L3" s="196">
        <v>37.159999999999997</v>
      </c>
      <c r="M3" s="196">
        <v>0</v>
      </c>
      <c r="N3" s="196">
        <v>0.55000000000000004</v>
      </c>
      <c r="O3" s="196">
        <v>0.89</v>
      </c>
      <c r="P3" s="196">
        <v>2.2999999999999998</v>
      </c>
      <c r="Q3" s="196">
        <v>0.84</v>
      </c>
      <c r="R3" s="196">
        <v>5.96</v>
      </c>
      <c r="S3" s="196">
        <v>3.81</v>
      </c>
      <c r="T3" s="196">
        <v>0</v>
      </c>
      <c r="U3" s="196">
        <v>10.08</v>
      </c>
      <c r="V3" s="196">
        <v>0.95</v>
      </c>
      <c r="W3" s="196">
        <v>0.32</v>
      </c>
      <c r="X3" s="196">
        <v>1.38</v>
      </c>
      <c r="Y3" s="196">
        <v>0</v>
      </c>
      <c r="Z3" s="196">
        <v>25.68</v>
      </c>
      <c r="AA3" s="196">
        <v>12.31</v>
      </c>
      <c r="AB3" s="196">
        <v>0</v>
      </c>
      <c r="AC3" s="196">
        <v>0.97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9.01</v>
      </c>
      <c r="AL3" s="196">
        <v>0</v>
      </c>
      <c r="AM3" s="196">
        <v>0</v>
      </c>
      <c r="AN3" s="196">
        <v>0</v>
      </c>
      <c r="AO3" s="196">
        <v>231.75</v>
      </c>
      <c r="AP3" s="196">
        <v>0</v>
      </c>
      <c r="AQ3" s="196">
        <v>0</v>
      </c>
      <c r="AR3" s="196">
        <v>7.52</v>
      </c>
      <c r="AS3" s="196">
        <v>18.149999999999999</v>
      </c>
      <c r="AT3" s="196">
        <v>23.38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3.79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63.1</v>
      </c>
      <c r="L4" s="196">
        <v>31.52</v>
      </c>
      <c r="M4" s="196">
        <v>0</v>
      </c>
      <c r="N4" s="196">
        <v>0.55000000000000004</v>
      </c>
      <c r="O4" s="196">
        <v>0.89</v>
      </c>
      <c r="P4" s="196">
        <v>2.2999999999999998</v>
      </c>
      <c r="Q4" s="196">
        <v>0.84</v>
      </c>
      <c r="R4" s="196">
        <v>5.96</v>
      </c>
      <c r="S4" s="196">
        <v>3.81</v>
      </c>
      <c r="T4" s="196">
        <v>0</v>
      </c>
      <c r="U4" s="196">
        <v>10.08</v>
      </c>
      <c r="V4" s="196">
        <v>4.6100000000000003</v>
      </c>
      <c r="W4" s="196">
        <v>0.33</v>
      </c>
      <c r="X4" s="196">
        <v>1.38</v>
      </c>
      <c r="Y4" s="196">
        <v>0</v>
      </c>
      <c r="Z4" s="196">
        <v>27.34</v>
      </c>
      <c r="AA4" s="196">
        <v>12.31</v>
      </c>
      <c r="AB4" s="196">
        <v>0</v>
      </c>
      <c r="AC4" s="196">
        <v>0.97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9.01</v>
      </c>
      <c r="AL4" s="196">
        <v>0</v>
      </c>
      <c r="AM4" s="196">
        <v>0</v>
      </c>
      <c r="AN4" s="196">
        <v>0</v>
      </c>
      <c r="AO4" s="196">
        <v>231.75</v>
      </c>
      <c r="AP4" s="196">
        <v>0</v>
      </c>
      <c r="AQ4" s="196">
        <v>0</v>
      </c>
      <c r="AR4" s="196">
        <v>7.52</v>
      </c>
      <c r="AS4" s="196">
        <v>18.149999999999999</v>
      </c>
      <c r="AT4" s="196">
        <v>23.38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3.79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63.1</v>
      </c>
      <c r="L5" s="196">
        <v>31.52</v>
      </c>
      <c r="M5" s="196">
        <v>0</v>
      </c>
      <c r="N5" s="196">
        <v>0.55000000000000004</v>
      </c>
      <c r="O5" s="196">
        <v>0.89</v>
      </c>
      <c r="P5" s="196">
        <v>2.2999999999999998</v>
      </c>
      <c r="Q5" s="196">
        <v>0.84</v>
      </c>
      <c r="R5" s="196">
        <v>5.96</v>
      </c>
      <c r="S5" s="196">
        <v>3.81</v>
      </c>
      <c r="T5" s="196">
        <v>0</v>
      </c>
      <c r="U5" s="196">
        <v>10.08</v>
      </c>
      <c r="V5" s="196">
        <v>4.6100000000000003</v>
      </c>
      <c r="W5" s="196">
        <v>5.09</v>
      </c>
      <c r="X5" s="196">
        <v>9.42</v>
      </c>
      <c r="Y5" s="196">
        <v>0</v>
      </c>
      <c r="Z5" s="196">
        <v>37.94</v>
      </c>
      <c r="AA5" s="196">
        <v>12.31</v>
      </c>
      <c r="AB5" s="196">
        <v>0</v>
      </c>
      <c r="AC5" s="196">
        <v>0.97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9.01</v>
      </c>
      <c r="AL5" s="196">
        <v>0</v>
      </c>
      <c r="AM5" s="196">
        <v>0</v>
      </c>
      <c r="AN5" s="196">
        <v>0</v>
      </c>
      <c r="AO5" s="196">
        <v>231.75</v>
      </c>
      <c r="AP5" s="196">
        <v>0</v>
      </c>
      <c r="AQ5" s="196">
        <v>0</v>
      </c>
      <c r="AR5" s="196">
        <v>7.52</v>
      </c>
      <c r="AS5" s="196">
        <v>18.149999999999999</v>
      </c>
      <c r="AT5" s="196">
        <v>23.38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3.79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67.56</v>
      </c>
      <c r="L6" s="196">
        <v>31.52</v>
      </c>
      <c r="M6" s="196">
        <v>0</v>
      </c>
      <c r="N6" s="196">
        <v>0.55000000000000004</v>
      </c>
      <c r="O6" s="196">
        <v>0.89</v>
      </c>
      <c r="P6" s="196">
        <v>2.2999999999999998</v>
      </c>
      <c r="Q6" s="196">
        <v>0.84</v>
      </c>
      <c r="R6" s="196">
        <v>5.96</v>
      </c>
      <c r="S6" s="196">
        <v>3.81</v>
      </c>
      <c r="T6" s="196">
        <v>0</v>
      </c>
      <c r="U6" s="196">
        <v>10.08</v>
      </c>
      <c r="V6" s="196">
        <v>4.6100000000000003</v>
      </c>
      <c r="W6" s="196">
        <v>5.09</v>
      </c>
      <c r="X6" s="196">
        <v>13.09</v>
      </c>
      <c r="Y6" s="196">
        <v>0</v>
      </c>
      <c r="Z6" s="196">
        <v>37.94</v>
      </c>
      <c r="AA6" s="196">
        <v>12.31</v>
      </c>
      <c r="AB6" s="196">
        <v>0</v>
      </c>
      <c r="AC6" s="196">
        <v>0.97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9.01</v>
      </c>
      <c r="AL6" s="196">
        <v>0</v>
      </c>
      <c r="AM6" s="196">
        <v>0</v>
      </c>
      <c r="AN6" s="196">
        <v>0</v>
      </c>
      <c r="AO6" s="196">
        <v>231.75</v>
      </c>
      <c r="AP6" s="196">
        <v>0</v>
      </c>
      <c r="AQ6" s="196">
        <v>0</v>
      </c>
      <c r="AR6" s="196">
        <v>7.52</v>
      </c>
      <c r="AS6" s="196">
        <v>18.149999999999999</v>
      </c>
      <c r="AT6" s="196">
        <v>23.38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3.79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72.03</v>
      </c>
      <c r="L7" s="196">
        <v>31.52</v>
      </c>
      <c r="M7" s="196">
        <v>0</v>
      </c>
      <c r="N7" s="196">
        <v>0.55000000000000004</v>
      </c>
      <c r="O7" s="196">
        <v>0.89</v>
      </c>
      <c r="P7" s="196">
        <v>2.2999999999999998</v>
      </c>
      <c r="Q7" s="196">
        <v>0.84</v>
      </c>
      <c r="R7" s="196">
        <v>4.67</v>
      </c>
      <c r="S7" s="196">
        <v>3.14</v>
      </c>
      <c r="T7" s="196">
        <v>0</v>
      </c>
      <c r="U7" s="196">
        <v>10.08</v>
      </c>
      <c r="V7" s="196">
        <v>4.6100000000000003</v>
      </c>
      <c r="W7" s="196">
        <v>5.13</v>
      </c>
      <c r="X7" s="196">
        <v>21.1</v>
      </c>
      <c r="Y7" s="196">
        <v>0</v>
      </c>
      <c r="Z7" s="196">
        <v>37.94</v>
      </c>
      <c r="AA7" s="196">
        <v>12.31</v>
      </c>
      <c r="AB7" s="196">
        <v>0</v>
      </c>
      <c r="AC7" s="196">
        <v>0.97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231.75</v>
      </c>
      <c r="AP7" s="196">
        <v>0</v>
      </c>
      <c r="AQ7" s="196">
        <v>0</v>
      </c>
      <c r="AR7" s="196">
        <v>7.52</v>
      </c>
      <c r="AS7" s="196">
        <v>18.149999999999999</v>
      </c>
      <c r="AT7" s="196">
        <v>23.38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3.79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72.03</v>
      </c>
      <c r="L8" s="196">
        <v>31.52</v>
      </c>
      <c r="M8" s="196">
        <v>0</v>
      </c>
      <c r="N8" s="196">
        <v>0.55000000000000004</v>
      </c>
      <c r="O8" s="196">
        <v>0.89</v>
      </c>
      <c r="P8" s="196">
        <v>2.2999999999999998</v>
      </c>
      <c r="Q8" s="196">
        <v>0.84</v>
      </c>
      <c r="R8" s="196">
        <v>4.67</v>
      </c>
      <c r="S8" s="196">
        <v>3.14</v>
      </c>
      <c r="T8" s="196">
        <v>0</v>
      </c>
      <c r="U8" s="196">
        <v>10.08</v>
      </c>
      <c r="V8" s="196">
        <v>4.6100000000000003</v>
      </c>
      <c r="W8" s="196">
        <v>5.13</v>
      </c>
      <c r="X8" s="196">
        <v>13.39</v>
      </c>
      <c r="Y8" s="196">
        <v>0</v>
      </c>
      <c r="Z8" s="196">
        <v>37.94</v>
      </c>
      <c r="AA8" s="196">
        <v>12.31</v>
      </c>
      <c r="AB8" s="196">
        <v>0</v>
      </c>
      <c r="AC8" s="196">
        <v>0.97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231.75</v>
      </c>
      <c r="AP8" s="196">
        <v>0</v>
      </c>
      <c r="AQ8" s="196">
        <v>0</v>
      </c>
      <c r="AR8" s="196">
        <v>7.52</v>
      </c>
      <c r="AS8" s="196">
        <v>18.149999999999999</v>
      </c>
      <c r="AT8" s="196">
        <v>23.38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3.79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76.5</v>
      </c>
      <c r="L9" s="196">
        <v>31.52</v>
      </c>
      <c r="M9" s="196">
        <v>0</v>
      </c>
      <c r="N9" s="196">
        <v>0.55000000000000004</v>
      </c>
      <c r="O9" s="196">
        <v>0.89</v>
      </c>
      <c r="P9" s="196">
        <v>2.2999999999999998</v>
      </c>
      <c r="Q9" s="196">
        <v>0.84</v>
      </c>
      <c r="R9" s="196">
        <v>4.03</v>
      </c>
      <c r="S9" s="196">
        <v>2.85</v>
      </c>
      <c r="T9" s="196">
        <v>0</v>
      </c>
      <c r="U9" s="196">
        <v>10.08</v>
      </c>
      <c r="V9" s="196">
        <v>4.6100000000000003</v>
      </c>
      <c r="W9" s="196">
        <v>5.13</v>
      </c>
      <c r="X9" s="196">
        <v>6.65</v>
      </c>
      <c r="Y9" s="196">
        <v>0</v>
      </c>
      <c r="Z9" s="196">
        <v>37.94</v>
      </c>
      <c r="AA9" s="196">
        <v>12.31</v>
      </c>
      <c r="AB9" s="196">
        <v>0</v>
      </c>
      <c r="AC9" s="196">
        <v>0.97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231.75</v>
      </c>
      <c r="AP9" s="196">
        <v>0</v>
      </c>
      <c r="AQ9" s="196">
        <v>0</v>
      </c>
      <c r="AR9" s="196">
        <v>7.52</v>
      </c>
      <c r="AS9" s="196">
        <v>18.149999999999999</v>
      </c>
      <c r="AT9" s="196">
        <v>23.38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3.79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81.08</v>
      </c>
      <c r="L10" s="196">
        <v>31.52</v>
      </c>
      <c r="M10" s="196">
        <v>0</v>
      </c>
      <c r="N10" s="196">
        <v>0.55000000000000004</v>
      </c>
      <c r="O10" s="196">
        <v>0.89</v>
      </c>
      <c r="P10" s="196">
        <v>2.2999999999999998</v>
      </c>
      <c r="Q10" s="196">
        <v>0.84</v>
      </c>
      <c r="R10" s="196">
        <v>4.03</v>
      </c>
      <c r="S10" s="196">
        <v>2.85</v>
      </c>
      <c r="T10" s="196">
        <v>0</v>
      </c>
      <c r="U10" s="196">
        <v>10.08</v>
      </c>
      <c r="V10" s="196">
        <v>4.6100000000000003</v>
      </c>
      <c r="W10" s="196">
        <v>5.13</v>
      </c>
      <c r="X10" s="196">
        <v>1.38</v>
      </c>
      <c r="Y10" s="196">
        <v>0</v>
      </c>
      <c r="Z10" s="196">
        <v>37.94</v>
      </c>
      <c r="AA10" s="196">
        <v>12.31</v>
      </c>
      <c r="AB10" s="196">
        <v>0</v>
      </c>
      <c r="AC10" s="196">
        <v>0.97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231.75</v>
      </c>
      <c r="AP10" s="196">
        <v>0</v>
      </c>
      <c r="AQ10" s="196">
        <v>0</v>
      </c>
      <c r="AR10" s="196">
        <v>7.52</v>
      </c>
      <c r="AS10" s="196">
        <v>18.149999999999999</v>
      </c>
      <c r="AT10" s="196">
        <v>23.38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3.79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76.27</v>
      </c>
      <c r="L11" s="196">
        <v>31.52</v>
      </c>
      <c r="M11" s="196">
        <v>0</v>
      </c>
      <c r="N11" s="196">
        <v>0.55000000000000004</v>
      </c>
      <c r="O11" s="196">
        <v>0.89</v>
      </c>
      <c r="P11" s="196">
        <v>2.2999999999999998</v>
      </c>
      <c r="Q11" s="196">
        <v>0.84</v>
      </c>
      <c r="R11" s="196">
        <v>4.03</v>
      </c>
      <c r="S11" s="196">
        <v>2.85</v>
      </c>
      <c r="T11" s="196">
        <v>0</v>
      </c>
      <c r="U11" s="196">
        <v>10.08</v>
      </c>
      <c r="V11" s="196">
        <v>4.6100000000000003</v>
      </c>
      <c r="W11" s="196">
        <v>0.33</v>
      </c>
      <c r="X11" s="196">
        <v>1.38</v>
      </c>
      <c r="Y11" s="196">
        <v>0</v>
      </c>
      <c r="Z11" s="196">
        <v>37.94</v>
      </c>
      <c r="AA11" s="196">
        <v>12.31</v>
      </c>
      <c r="AB11" s="196">
        <v>0</v>
      </c>
      <c r="AC11" s="196">
        <v>0.97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231.75</v>
      </c>
      <c r="AP11" s="196">
        <v>0</v>
      </c>
      <c r="AQ11" s="196">
        <v>0</v>
      </c>
      <c r="AR11" s="196">
        <v>7.52</v>
      </c>
      <c r="AS11" s="196">
        <v>18.149999999999999</v>
      </c>
      <c r="AT11" s="196">
        <v>23.38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3.79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80.73</v>
      </c>
      <c r="L12" s="196">
        <v>31.52</v>
      </c>
      <c r="M12" s="196">
        <v>0</v>
      </c>
      <c r="N12" s="196">
        <v>0.55000000000000004</v>
      </c>
      <c r="O12" s="196">
        <v>0.89</v>
      </c>
      <c r="P12" s="196">
        <v>2.2999999999999998</v>
      </c>
      <c r="Q12" s="196">
        <v>0.84</v>
      </c>
      <c r="R12" s="196">
        <v>4.03</v>
      </c>
      <c r="S12" s="196">
        <v>2.85</v>
      </c>
      <c r="T12" s="196">
        <v>0</v>
      </c>
      <c r="U12" s="196">
        <v>10.08</v>
      </c>
      <c r="V12" s="196">
        <v>4.6100000000000003</v>
      </c>
      <c r="W12" s="196">
        <v>0.33</v>
      </c>
      <c r="X12" s="196">
        <v>1.38</v>
      </c>
      <c r="Y12" s="196">
        <v>0</v>
      </c>
      <c r="Z12" s="196">
        <v>37.94</v>
      </c>
      <c r="AA12" s="196">
        <v>12.31</v>
      </c>
      <c r="AB12" s="196">
        <v>0</v>
      </c>
      <c r="AC12" s="196">
        <v>0.97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231.75</v>
      </c>
      <c r="AP12" s="196">
        <v>0</v>
      </c>
      <c r="AQ12" s="196">
        <v>0</v>
      </c>
      <c r="AR12" s="196">
        <v>7.52</v>
      </c>
      <c r="AS12" s="196">
        <v>18.149999999999999</v>
      </c>
      <c r="AT12" s="196">
        <v>23.38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3.79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87.11</v>
      </c>
      <c r="L13" s="196">
        <v>31.52</v>
      </c>
      <c r="M13" s="196">
        <v>0</v>
      </c>
      <c r="N13" s="196">
        <v>0.55000000000000004</v>
      </c>
      <c r="O13" s="196">
        <v>0.89</v>
      </c>
      <c r="P13" s="196">
        <v>2.2999999999999998</v>
      </c>
      <c r="Q13" s="196">
        <v>0.84</v>
      </c>
      <c r="R13" s="196">
        <v>4.03</v>
      </c>
      <c r="S13" s="196">
        <v>2.85</v>
      </c>
      <c r="T13" s="196">
        <v>0</v>
      </c>
      <c r="U13" s="196">
        <v>10.08</v>
      </c>
      <c r="V13" s="196">
        <v>4.6100000000000003</v>
      </c>
      <c r="W13" s="196">
        <v>0.33</v>
      </c>
      <c r="X13" s="196">
        <v>1.38</v>
      </c>
      <c r="Y13" s="196">
        <v>0</v>
      </c>
      <c r="Z13" s="196">
        <v>37.94</v>
      </c>
      <c r="AA13" s="196">
        <v>12.31</v>
      </c>
      <c r="AB13" s="196">
        <v>0</v>
      </c>
      <c r="AC13" s="196">
        <v>0.97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231.75</v>
      </c>
      <c r="AP13" s="196">
        <v>0</v>
      </c>
      <c r="AQ13" s="196">
        <v>0</v>
      </c>
      <c r="AR13" s="196">
        <v>7.52</v>
      </c>
      <c r="AS13" s="196">
        <v>18.149999999999999</v>
      </c>
      <c r="AT13" s="196">
        <v>23.38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3.79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87.11</v>
      </c>
      <c r="L14" s="196">
        <v>31.52</v>
      </c>
      <c r="M14" s="196">
        <v>0</v>
      </c>
      <c r="N14" s="196">
        <v>0.55000000000000004</v>
      </c>
      <c r="O14" s="196">
        <v>0.89</v>
      </c>
      <c r="P14" s="196">
        <v>2.2999999999999998</v>
      </c>
      <c r="Q14" s="196">
        <v>0.84</v>
      </c>
      <c r="R14" s="196">
        <v>4.03</v>
      </c>
      <c r="S14" s="196">
        <v>2.85</v>
      </c>
      <c r="T14" s="196">
        <v>0</v>
      </c>
      <c r="U14" s="196">
        <v>10.08</v>
      </c>
      <c r="V14" s="196">
        <v>4.6100000000000003</v>
      </c>
      <c r="W14" s="196">
        <v>5.13</v>
      </c>
      <c r="X14" s="196">
        <v>1.38</v>
      </c>
      <c r="Y14" s="196">
        <v>0</v>
      </c>
      <c r="Z14" s="196">
        <v>37.94</v>
      </c>
      <c r="AA14" s="196">
        <v>12.31</v>
      </c>
      <c r="AB14" s="196">
        <v>0</v>
      </c>
      <c r="AC14" s="196">
        <v>0.97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231.75</v>
      </c>
      <c r="AP14" s="196">
        <v>0</v>
      </c>
      <c r="AQ14" s="196">
        <v>0</v>
      </c>
      <c r="AR14" s="196">
        <v>7.52</v>
      </c>
      <c r="AS14" s="196">
        <v>18.149999999999999</v>
      </c>
      <c r="AT14" s="196">
        <v>23.38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3.79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87.11</v>
      </c>
      <c r="L15" s="196">
        <v>31.52</v>
      </c>
      <c r="M15" s="196">
        <v>0</v>
      </c>
      <c r="N15" s="196">
        <v>0.55000000000000004</v>
      </c>
      <c r="O15" s="196">
        <v>0.89</v>
      </c>
      <c r="P15" s="196">
        <v>2.2999999999999998</v>
      </c>
      <c r="Q15" s="196">
        <v>0.84</v>
      </c>
      <c r="R15" s="196">
        <v>4.03</v>
      </c>
      <c r="S15" s="196">
        <v>2.85</v>
      </c>
      <c r="T15" s="196">
        <v>0</v>
      </c>
      <c r="U15" s="196">
        <v>10.08</v>
      </c>
      <c r="V15" s="196">
        <v>4.6100000000000003</v>
      </c>
      <c r="W15" s="196">
        <v>5.13</v>
      </c>
      <c r="X15" s="196">
        <v>6.65</v>
      </c>
      <c r="Y15" s="196">
        <v>0</v>
      </c>
      <c r="Z15" s="196">
        <v>37.94</v>
      </c>
      <c r="AA15" s="196">
        <v>12.31</v>
      </c>
      <c r="AB15" s="196">
        <v>0</v>
      </c>
      <c r="AC15" s="196">
        <v>1.25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231.75</v>
      </c>
      <c r="AP15" s="196">
        <v>0</v>
      </c>
      <c r="AQ15" s="196">
        <v>0</v>
      </c>
      <c r="AR15" s="196">
        <v>7.52</v>
      </c>
      <c r="AS15" s="196">
        <v>18.149999999999999</v>
      </c>
      <c r="AT15" s="196">
        <v>23.38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3.79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87.11</v>
      </c>
      <c r="L16" s="196">
        <v>31.52</v>
      </c>
      <c r="M16" s="196">
        <v>0</v>
      </c>
      <c r="N16" s="196">
        <v>0.55000000000000004</v>
      </c>
      <c r="O16" s="196">
        <v>0.89</v>
      </c>
      <c r="P16" s="196">
        <v>2.2999999999999998</v>
      </c>
      <c r="Q16" s="196">
        <v>0.84</v>
      </c>
      <c r="R16" s="196">
        <v>4.03</v>
      </c>
      <c r="S16" s="196">
        <v>2.85</v>
      </c>
      <c r="T16" s="196">
        <v>0</v>
      </c>
      <c r="U16" s="196">
        <v>10.08</v>
      </c>
      <c r="V16" s="196">
        <v>4.6100000000000003</v>
      </c>
      <c r="W16" s="196">
        <v>5.13</v>
      </c>
      <c r="X16" s="196">
        <v>6.65</v>
      </c>
      <c r="Y16" s="196">
        <v>0</v>
      </c>
      <c r="Z16" s="196">
        <v>37.94</v>
      </c>
      <c r="AA16" s="196">
        <v>12.31</v>
      </c>
      <c r="AB16" s="196">
        <v>0</v>
      </c>
      <c r="AC16" s="196">
        <v>1.25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231.75</v>
      </c>
      <c r="AP16" s="196">
        <v>0</v>
      </c>
      <c r="AQ16" s="196">
        <v>0</v>
      </c>
      <c r="AR16" s="196">
        <v>7.52</v>
      </c>
      <c r="AS16" s="196">
        <v>18.149999999999999</v>
      </c>
      <c r="AT16" s="196">
        <v>23.38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3.79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87.11</v>
      </c>
      <c r="L17" s="196">
        <v>31.52</v>
      </c>
      <c r="M17" s="196">
        <v>0</v>
      </c>
      <c r="N17" s="196">
        <v>0.55000000000000004</v>
      </c>
      <c r="O17" s="196">
        <v>0.89</v>
      </c>
      <c r="P17" s="196">
        <v>2.2999999999999998</v>
      </c>
      <c r="Q17" s="196">
        <v>0.84</v>
      </c>
      <c r="R17" s="196">
        <v>4.03</v>
      </c>
      <c r="S17" s="196">
        <v>2.85</v>
      </c>
      <c r="T17" s="196">
        <v>0</v>
      </c>
      <c r="U17" s="196">
        <v>10.08</v>
      </c>
      <c r="V17" s="196">
        <v>4.6100000000000003</v>
      </c>
      <c r="W17" s="196">
        <v>5.13</v>
      </c>
      <c r="X17" s="196">
        <v>6.65</v>
      </c>
      <c r="Y17" s="196">
        <v>0</v>
      </c>
      <c r="Z17" s="196">
        <v>37.29</v>
      </c>
      <c r="AA17" s="196">
        <v>12.14</v>
      </c>
      <c r="AB17" s="196">
        <v>0</v>
      </c>
      <c r="AC17" s="196">
        <v>1.25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231.75</v>
      </c>
      <c r="AP17" s="196">
        <v>0</v>
      </c>
      <c r="AQ17" s="196">
        <v>0</v>
      </c>
      <c r="AR17" s="196">
        <v>7.52</v>
      </c>
      <c r="AS17" s="196">
        <v>18.149999999999999</v>
      </c>
      <c r="AT17" s="196">
        <v>23.38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3.79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87.11</v>
      </c>
      <c r="L18" s="196">
        <v>31.52</v>
      </c>
      <c r="M18" s="196">
        <v>0</v>
      </c>
      <c r="N18" s="196">
        <v>0.55000000000000004</v>
      </c>
      <c r="O18" s="196">
        <v>0.89</v>
      </c>
      <c r="P18" s="196">
        <v>2.2999999999999998</v>
      </c>
      <c r="Q18" s="196">
        <v>0.84</v>
      </c>
      <c r="R18" s="196">
        <v>4.03</v>
      </c>
      <c r="S18" s="196">
        <v>2.85</v>
      </c>
      <c r="T18" s="196">
        <v>0</v>
      </c>
      <c r="U18" s="196">
        <v>10.08</v>
      </c>
      <c r="V18" s="196">
        <v>4.6100000000000003</v>
      </c>
      <c r="W18" s="196">
        <v>5.13</v>
      </c>
      <c r="X18" s="196">
        <v>6.65</v>
      </c>
      <c r="Y18" s="196">
        <v>0</v>
      </c>
      <c r="Z18" s="196">
        <v>37.29</v>
      </c>
      <c r="AA18" s="196">
        <v>12.14</v>
      </c>
      <c r="AB18" s="196">
        <v>0</v>
      </c>
      <c r="AC18" s="196">
        <v>1.25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231.75</v>
      </c>
      <c r="AP18" s="196">
        <v>0</v>
      </c>
      <c r="AQ18" s="196">
        <v>0</v>
      </c>
      <c r="AR18" s="196">
        <v>7.52</v>
      </c>
      <c r="AS18" s="196">
        <v>18.149999999999999</v>
      </c>
      <c r="AT18" s="196">
        <v>23.38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3.79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87.11</v>
      </c>
      <c r="L19" s="196">
        <v>31.52</v>
      </c>
      <c r="M19" s="196">
        <v>0</v>
      </c>
      <c r="N19" s="196">
        <v>0.55000000000000004</v>
      </c>
      <c r="O19" s="196">
        <v>0.89</v>
      </c>
      <c r="P19" s="196">
        <v>2.2999999999999998</v>
      </c>
      <c r="Q19" s="196">
        <v>0.84</v>
      </c>
      <c r="R19" s="196">
        <v>4.03</v>
      </c>
      <c r="S19" s="196">
        <v>2.85</v>
      </c>
      <c r="T19" s="196">
        <v>0</v>
      </c>
      <c r="U19" s="196">
        <v>10.08</v>
      </c>
      <c r="V19" s="196">
        <v>4.6100000000000003</v>
      </c>
      <c r="W19" s="196">
        <v>5.13</v>
      </c>
      <c r="X19" s="196">
        <v>6.65</v>
      </c>
      <c r="Y19" s="196">
        <v>0</v>
      </c>
      <c r="Z19" s="196">
        <v>37.29</v>
      </c>
      <c r="AA19" s="196">
        <v>12.14</v>
      </c>
      <c r="AB19" s="196">
        <v>0</v>
      </c>
      <c r="AC19" s="196">
        <v>1.25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231.75</v>
      </c>
      <c r="AP19" s="196">
        <v>0</v>
      </c>
      <c r="AQ19" s="196">
        <v>0</v>
      </c>
      <c r="AR19" s="196">
        <v>7.52</v>
      </c>
      <c r="AS19" s="196">
        <v>18.149999999999999</v>
      </c>
      <c r="AT19" s="196">
        <v>23.38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3.79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87.11</v>
      </c>
      <c r="L20" s="196">
        <v>31.52</v>
      </c>
      <c r="M20" s="196">
        <v>0</v>
      </c>
      <c r="N20" s="196">
        <v>0.55000000000000004</v>
      </c>
      <c r="O20" s="196">
        <v>0.89</v>
      </c>
      <c r="P20" s="196">
        <v>2.2999999999999998</v>
      </c>
      <c r="Q20" s="196">
        <v>0.84</v>
      </c>
      <c r="R20" s="196">
        <v>4.03</v>
      </c>
      <c r="S20" s="196">
        <v>2.85</v>
      </c>
      <c r="T20" s="196">
        <v>0</v>
      </c>
      <c r="U20" s="196">
        <v>10.08</v>
      </c>
      <c r="V20" s="196">
        <v>4.6100000000000003</v>
      </c>
      <c r="W20" s="196">
        <v>5.13</v>
      </c>
      <c r="X20" s="196">
        <v>6.65</v>
      </c>
      <c r="Y20" s="196">
        <v>0</v>
      </c>
      <c r="Z20" s="196">
        <v>37.29</v>
      </c>
      <c r="AA20" s="196">
        <v>12.14</v>
      </c>
      <c r="AB20" s="196">
        <v>0</v>
      </c>
      <c r="AC20" s="196">
        <v>1.25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9.01</v>
      </c>
      <c r="AL20" s="196">
        <v>0</v>
      </c>
      <c r="AM20" s="196">
        <v>0</v>
      </c>
      <c r="AN20" s="196">
        <v>0</v>
      </c>
      <c r="AO20" s="196">
        <v>231.75</v>
      </c>
      <c r="AP20" s="196">
        <v>0</v>
      </c>
      <c r="AQ20" s="196">
        <v>0</v>
      </c>
      <c r="AR20" s="196">
        <v>7.52</v>
      </c>
      <c r="AS20" s="196">
        <v>18.149999999999999</v>
      </c>
      <c r="AT20" s="196">
        <v>23.38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3.79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80.37</v>
      </c>
      <c r="L21" s="196">
        <v>31.52</v>
      </c>
      <c r="M21" s="196">
        <v>0</v>
      </c>
      <c r="N21" s="196">
        <v>0.55000000000000004</v>
      </c>
      <c r="O21" s="196">
        <v>0.89</v>
      </c>
      <c r="P21" s="196">
        <v>2.2999999999999998</v>
      </c>
      <c r="Q21" s="196">
        <v>0.84</v>
      </c>
      <c r="R21" s="196">
        <v>4.03</v>
      </c>
      <c r="S21" s="196">
        <v>2.85</v>
      </c>
      <c r="T21" s="196">
        <v>0</v>
      </c>
      <c r="U21" s="196">
        <v>10.08</v>
      </c>
      <c r="V21" s="196">
        <v>4.6100000000000003</v>
      </c>
      <c r="W21" s="196">
        <v>0.32</v>
      </c>
      <c r="X21" s="196">
        <v>1.74</v>
      </c>
      <c r="Y21" s="196">
        <v>0</v>
      </c>
      <c r="Z21" s="196">
        <v>37.93</v>
      </c>
      <c r="AA21" s="196">
        <v>12.31</v>
      </c>
      <c r="AB21" s="196">
        <v>0</v>
      </c>
      <c r="AC21" s="196">
        <v>1.25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9.01</v>
      </c>
      <c r="AL21" s="196">
        <v>0</v>
      </c>
      <c r="AM21" s="196">
        <v>0</v>
      </c>
      <c r="AN21" s="196">
        <v>0</v>
      </c>
      <c r="AO21" s="196">
        <v>231.75</v>
      </c>
      <c r="AP21" s="196">
        <v>0</v>
      </c>
      <c r="AQ21" s="196">
        <v>0</v>
      </c>
      <c r="AR21" s="196">
        <v>7.52</v>
      </c>
      <c r="AS21" s="196">
        <v>18.149999999999999</v>
      </c>
      <c r="AT21" s="196">
        <v>23.38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3.79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80.37</v>
      </c>
      <c r="L22" s="196">
        <v>31.52</v>
      </c>
      <c r="M22" s="196">
        <v>0</v>
      </c>
      <c r="N22" s="196">
        <v>0.55000000000000004</v>
      </c>
      <c r="O22" s="196">
        <v>0.89</v>
      </c>
      <c r="P22" s="196">
        <v>2.2999999999999998</v>
      </c>
      <c r="Q22" s="196">
        <v>0.84</v>
      </c>
      <c r="R22" s="196">
        <v>4.03</v>
      </c>
      <c r="S22" s="196">
        <v>2.85</v>
      </c>
      <c r="T22" s="196">
        <v>0</v>
      </c>
      <c r="U22" s="196">
        <v>10.08</v>
      </c>
      <c r="V22" s="196">
        <v>4.6100000000000003</v>
      </c>
      <c r="W22" s="196">
        <v>0.32</v>
      </c>
      <c r="X22" s="196">
        <v>1.38</v>
      </c>
      <c r="Y22" s="196">
        <v>0</v>
      </c>
      <c r="Z22" s="196">
        <v>37.93</v>
      </c>
      <c r="AA22" s="196">
        <v>12.31</v>
      </c>
      <c r="AB22" s="196">
        <v>0</v>
      </c>
      <c r="AC22" s="196">
        <v>1.25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9.01</v>
      </c>
      <c r="AL22" s="196">
        <v>0</v>
      </c>
      <c r="AM22" s="196">
        <v>0</v>
      </c>
      <c r="AN22" s="196">
        <v>0</v>
      </c>
      <c r="AO22" s="196">
        <v>231.75</v>
      </c>
      <c r="AP22" s="196">
        <v>0</v>
      </c>
      <c r="AQ22" s="196">
        <v>0</v>
      </c>
      <c r="AR22" s="196">
        <v>7.52</v>
      </c>
      <c r="AS22" s="196">
        <v>18.149999999999999</v>
      </c>
      <c r="AT22" s="196">
        <v>23.38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3.79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63.03</v>
      </c>
      <c r="L23" s="196">
        <v>31.52</v>
      </c>
      <c r="M23" s="196">
        <v>0</v>
      </c>
      <c r="N23" s="196">
        <v>0.55000000000000004</v>
      </c>
      <c r="O23" s="196">
        <v>0.89</v>
      </c>
      <c r="P23" s="196">
        <v>2.2999999999999998</v>
      </c>
      <c r="Q23" s="196">
        <v>0.84</v>
      </c>
      <c r="R23" s="196">
        <v>4.03</v>
      </c>
      <c r="S23" s="196">
        <v>2.85</v>
      </c>
      <c r="T23" s="196">
        <v>0</v>
      </c>
      <c r="U23" s="196">
        <v>10.08</v>
      </c>
      <c r="V23" s="196">
        <v>4.6100000000000003</v>
      </c>
      <c r="W23" s="196">
        <v>0.32</v>
      </c>
      <c r="X23" s="196">
        <v>1.38</v>
      </c>
      <c r="Y23" s="196">
        <v>0</v>
      </c>
      <c r="Z23" s="196">
        <v>13.77</v>
      </c>
      <c r="AA23" s="196">
        <v>12.31</v>
      </c>
      <c r="AB23" s="196">
        <v>0</v>
      </c>
      <c r="AC23" s="196">
        <v>1.25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9.01</v>
      </c>
      <c r="AL23" s="196">
        <v>0</v>
      </c>
      <c r="AM23" s="196">
        <v>0</v>
      </c>
      <c r="AN23" s="196">
        <v>0</v>
      </c>
      <c r="AO23" s="196">
        <v>231.75</v>
      </c>
      <c r="AP23" s="196">
        <v>0</v>
      </c>
      <c r="AQ23" s="196">
        <v>0</v>
      </c>
      <c r="AR23" s="196">
        <v>7.52</v>
      </c>
      <c r="AS23" s="196">
        <v>18.149999999999999</v>
      </c>
      <c r="AT23" s="196">
        <v>23.38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3.79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73.63</v>
      </c>
      <c r="L24" s="196">
        <v>31.52</v>
      </c>
      <c r="M24" s="196">
        <v>0</v>
      </c>
      <c r="N24" s="196">
        <v>0.55000000000000004</v>
      </c>
      <c r="O24" s="196">
        <v>0.89</v>
      </c>
      <c r="P24" s="196">
        <v>2.2999999999999998</v>
      </c>
      <c r="Q24" s="196">
        <v>0.84</v>
      </c>
      <c r="R24" s="196">
        <v>4.58</v>
      </c>
      <c r="S24" s="196">
        <v>3.25</v>
      </c>
      <c r="T24" s="196">
        <v>0</v>
      </c>
      <c r="U24" s="196">
        <v>10.08</v>
      </c>
      <c r="V24" s="196">
        <v>4.6100000000000003</v>
      </c>
      <c r="W24" s="196">
        <v>0.32</v>
      </c>
      <c r="X24" s="196">
        <v>1.38</v>
      </c>
      <c r="Y24" s="196">
        <v>0</v>
      </c>
      <c r="Z24" s="196">
        <v>2.61</v>
      </c>
      <c r="AA24" s="196">
        <v>12.35</v>
      </c>
      <c r="AB24" s="196">
        <v>0</v>
      </c>
      <c r="AC24" s="196">
        <v>1.25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9.01</v>
      </c>
      <c r="AL24" s="196">
        <v>0</v>
      </c>
      <c r="AM24" s="196">
        <v>0</v>
      </c>
      <c r="AN24" s="196">
        <v>0</v>
      </c>
      <c r="AO24" s="196">
        <v>231.75</v>
      </c>
      <c r="AP24" s="196">
        <v>0</v>
      </c>
      <c r="AQ24" s="196">
        <v>0</v>
      </c>
      <c r="AR24" s="196">
        <v>7.52</v>
      </c>
      <c r="AS24" s="196">
        <v>18.149999999999999</v>
      </c>
      <c r="AT24" s="196">
        <v>23.38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3.79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87.11</v>
      </c>
      <c r="L25" s="196">
        <v>31.52</v>
      </c>
      <c r="M25" s="196">
        <v>0</v>
      </c>
      <c r="N25" s="196">
        <v>0.55000000000000004</v>
      </c>
      <c r="O25" s="196">
        <v>0.89</v>
      </c>
      <c r="P25" s="196">
        <v>2.2999999999999998</v>
      </c>
      <c r="Q25" s="196">
        <v>0.84</v>
      </c>
      <c r="R25" s="196">
        <v>4.03</v>
      </c>
      <c r="S25" s="196">
        <v>2.85</v>
      </c>
      <c r="T25" s="196">
        <v>0</v>
      </c>
      <c r="U25" s="196">
        <v>10.08</v>
      </c>
      <c r="V25" s="196">
        <v>4.6100000000000003</v>
      </c>
      <c r="W25" s="196">
        <v>0.33</v>
      </c>
      <c r="X25" s="196">
        <v>1.38</v>
      </c>
      <c r="Y25" s="196">
        <v>0</v>
      </c>
      <c r="Z25" s="196">
        <v>4.54</v>
      </c>
      <c r="AA25" s="196">
        <v>12.32</v>
      </c>
      <c r="AB25" s="196">
        <v>0</v>
      </c>
      <c r="AC25" s="196">
        <v>1.25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9.01</v>
      </c>
      <c r="AL25" s="196">
        <v>0</v>
      </c>
      <c r="AM25" s="196">
        <v>0</v>
      </c>
      <c r="AN25" s="196">
        <v>0</v>
      </c>
      <c r="AO25" s="196">
        <v>231.75</v>
      </c>
      <c r="AP25" s="196">
        <v>0</v>
      </c>
      <c r="AQ25" s="196">
        <v>0</v>
      </c>
      <c r="AR25" s="196">
        <v>7.52</v>
      </c>
      <c r="AS25" s="196">
        <v>18.149999999999999</v>
      </c>
      <c r="AT25" s="196">
        <v>23.38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3.79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87.11</v>
      </c>
      <c r="L26" s="196">
        <v>31.52</v>
      </c>
      <c r="M26" s="196">
        <v>0</v>
      </c>
      <c r="N26" s="196">
        <v>0.55000000000000004</v>
      </c>
      <c r="O26" s="196">
        <v>0.89</v>
      </c>
      <c r="P26" s="196">
        <v>2.2999999999999998</v>
      </c>
      <c r="Q26" s="196">
        <v>0.84</v>
      </c>
      <c r="R26" s="196">
        <v>4.03</v>
      </c>
      <c r="S26" s="196">
        <v>2.85</v>
      </c>
      <c r="T26" s="196">
        <v>0</v>
      </c>
      <c r="U26" s="196">
        <v>10.08</v>
      </c>
      <c r="V26" s="196">
        <v>4.6100000000000003</v>
      </c>
      <c r="W26" s="196">
        <v>0.33</v>
      </c>
      <c r="X26" s="196">
        <v>1.38</v>
      </c>
      <c r="Y26" s="196">
        <v>0</v>
      </c>
      <c r="Z26" s="196">
        <v>2.61</v>
      </c>
      <c r="AA26" s="196">
        <v>12.32</v>
      </c>
      <c r="AB26" s="196">
        <v>0</v>
      </c>
      <c r="AC26" s="196">
        <v>1.25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9.01</v>
      </c>
      <c r="AL26" s="196">
        <v>0</v>
      </c>
      <c r="AM26" s="196">
        <v>0</v>
      </c>
      <c r="AN26" s="196">
        <v>0</v>
      </c>
      <c r="AO26" s="196">
        <v>231.75</v>
      </c>
      <c r="AP26" s="196">
        <v>0</v>
      </c>
      <c r="AQ26" s="196">
        <v>0</v>
      </c>
      <c r="AR26" s="196">
        <v>7.52</v>
      </c>
      <c r="AS26" s="196">
        <v>18.149999999999999</v>
      </c>
      <c r="AT26" s="196">
        <v>23.38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3.79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33.35</v>
      </c>
      <c r="L27" s="196">
        <v>31.52</v>
      </c>
      <c r="M27" s="196">
        <v>0</v>
      </c>
      <c r="N27" s="196">
        <v>0.55000000000000004</v>
      </c>
      <c r="O27" s="196">
        <v>0.89</v>
      </c>
      <c r="P27" s="196">
        <v>2.2999999999999998</v>
      </c>
      <c r="Q27" s="196">
        <v>0.84</v>
      </c>
      <c r="R27" s="196">
        <v>4.03</v>
      </c>
      <c r="S27" s="196">
        <v>2.85</v>
      </c>
      <c r="T27" s="196">
        <v>0</v>
      </c>
      <c r="U27" s="196">
        <v>19.29</v>
      </c>
      <c r="V27" s="196">
        <v>0.17</v>
      </c>
      <c r="W27" s="196">
        <v>0.33</v>
      </c>
      <c r="X27" s="196">
        <v>1.38</v>
      </c>
      <c r="Y27" s="196">
        <v>0</v>
      </c>
      <c r="Z27" s="196">
        <v>2.61</v>
      </c>
      <c r="AA27" s="196">
        <v>12.32</v>
      </c>
      <c r="AB27" s="196">
        <v>0</v>
      </c>
      <c r="AC27" s="196">
        <v>0.97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10.039999999999999</v>
      </c>
      <c r="AL27" s="196">
        <v>0</v>
      </c>
      <c r="AM27" s="196">
        <v>0</v>
      </c>
      <c r="AN27" s="196">
        <v>0</v>
      </c>
      <c r="AO27" s="196">
        <v>231.75</v>
      </c>
      <c r="AP27" s="196">
        <v>0</v>
      </c>
      <c r="AQ27" s="196">
        <v>0</v>
      </c>
      <c r="AR27" s="196">
        <v>7.52</v>
      </c>
      <c r="AS27" s="196">
        <v>18.149999999999999</v>
      </c>
      <c r="AT27" s="196">
        <v>23.25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3.79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43.77</v>
      </c>
      <c r="L28" s="196">
        <v>12.26</v>
      </c>
      <c r="M28" s="196">
        <v>0</v>
      </c>
      <c r="N28" s="196">
        <v>0.55000000000000004</v>
      </c>
      <c r="O28" s="196">
        <v>0.89</v>
      </c>
      <c r="P28" s="196">
        <v>2.2999999999999998</v>
      </c>
      <c r="Q28" s="196">
        <v>0.84</v>
      </c>
      <c r="R28" s="196">
        <v>0.4</v>
      </c>
      <c r="S28" s="196">
        <v>2.85</v>
      </c>
      <c r="T28" s="196">
        <v>0</v>
      </c>
      <c r="U28" s="196">
        <v>13.26</v>
      </c>
      <c r="V28" s="196">
        <v>0.17</v>
      </c>
      <c r="W28" s="196">
        <v>0.33</v>
      </c>
      <c r="X28" s="196">
        <v>1.38</v>
      </c>
      <c r="Y28" s="196">
        <v>0</v>
      </c>
      <c r="Z28" s="196">
        <v>2.61</v>
      </c>
      <c r="AA28" s="196">
        <v>0.84</v>
      </c>
      <c r="AB28" s="196">
        <v>0</v>
      </c>
      <c r="AC28" s="196">
        <v>0.97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10.039999999999999</v>
      </c>
      <c r="AL28" s="196">
        <v>0</v>
      </c>
      <c r="AM28" s="196">
        <v>0</v>
      </c>
      <c r="AN28" s="196">
        <v>0</v>
      </c>
      <c r="AO28" s="196">
        <v>231.75</v>
      </c>
      <c r="AP28" s="196">
        <v>0</v>
      </c>
      <c r="AQ28" s="196">
        <v>0</v>
      </c>
      <c r="AR28" s="196">
        <v>7.52</v>
      </c>
      <c r="AS28" s="196">
        <v>18.149999999999999</v>
      </c>
      <c r="AT28" s="196">
        <v>23.25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3.79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4.53</v>
      </c>
      <c r="L29" s="196">
        <v>0</v>
      </c>
      <c r="M29" s="196">
        <v>0</v>
      </c>
      <c r="N29" s="196">
        <v>0.55000000000000004</v>
      </c>
      <c r="O29" s="196">
        <v>0.89</v>
      </c>
      <c r="P29" s="196">
        <v>2.2999999999999998</v>
      </c>
      <c r="Q29" s="196">
        <v>0</v>
      </c>
      <c r="R29" s="196">
        <v>0.4</v>
      </c>
      <c r="S29" s="196">
        <v>0.25</v>
      </c>
      <c r="T29" s="196">
        <v>0</v>
      </c>
      <c r="U29" s="196">
        <v>6.18</v>
      </c>
      <c r="V29" s="196">
        <v>0.2</v>
      </c>
      <c r="W29" s="196">
        <v>0.33</v>
      </c>
      <c r="X29" s="196">
        <v>1.38</v>
      </c>
      <c r="Y29" s="196">
        <v>0</v>
      </c>
      <c r="Z29" s="196">
        <v>2.61</v>
      </c>
      <c r="AA29" s="196">
        <v>0.85</v>
      </c>
      <c r="AB29" s="196">
        <v>0</v>
      </c>
      <c r="AC29" s="196">
        <v>0.97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12.6</v>
      </c>
      <c r="AL29" s="196">
        <v>0</v>
      </c>
      <c r="AM29" s="196">
        <v>0</v>
      </c>
      <c r="AN29" s="196">
        <v>0</v>
      </c>
      <c r="AO29" s="196">
        <v>231.75</v>
      </c>
      <c r="AP29" s="196">
        <v>0</v>
      </c>
      <c r="AQ29" s="196">
        <v>0</v>
      </c>
      <c r="AR29" s="196">
        <v>7.52</v>
      </c>
      <c r="AS29" s="196">
        <v>18.149999999999999</v>
      </c>
      <c r="AT29" s="196">
        <v>23.25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3.79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4.34</v>
      </c>
      <c r="L30" s="196">
        <v>0</v>
      </c>
      <c r="M30" s="196">
        <v>0</v>
      </c>
      <c r="N30" s="196">
        <v>0.55000000000000004</v>
      </c>
      <c r="O30" s="196">
        <v>0.89</v>
      </c>
      <c r="P30" s="196">
        <v>2.2999999999999998</v>
      </c>
      <c r="Q30" s="196">
        <v>0</v>
      </c>
      <c r="R30" s="196">
        <v>0.4</v>
      </c>
      <c r="S30" s="196">
        <v>0</v>
      </c>
      <c r="T30" s="196">
        <v>0</v>
      </c>
      <c r="U30" s="196">
        <v>5.57</v>
      </c>
      <c r="V30" s="196">
        <v>0.17</v>
      </c>
      <c r="W30" s="196">
        <v>0.33</v>
      </c>
      <c r="X30" s="196">
        <v>1.38</v>
      </c>
      <c r="Y30" s="196">
        <v>0</v>
      </c>
      <c r="Z30" s="196">
        <v>2.61</v>
      </c>
      <c r="AA30" s="196">
        <v>0.85</v>
      </c>
      <c r="AB30" s="196">
        <v>0</v>
      </c>
      <c r="AC30" s="196">
        <v>0.97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12.6</v>
      </c>
      <c r="AL30" s="196">
        <v>0</v>
      </c>
      <c r="AM30" s="196">
        <v>0</v>
      </c>
      <c r="AN30" s="196">
        <v>0</v>
      </c>
      <c r="AO30" s="196">
        <v>231.75</v>
      </c>
      <c r="AP30" s="196">
        <v>0</v>
      </c>
      <c r="AQ30" s="196">
        <v>0</v>
      </c>
      <c r="AR30" s="196">
        <v>7.52</v>
      </c>
      <c r="AS30" s="196">
        <v>18.149999999999999</v>
      </c>
      <c r="AT30" s="196">
        <v>23.25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3.79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4.34</v>
      </c>
      <c r="L31" s="196">
        <v>0</v>
      </c>
      <c r="M31" s="196">
        <v>0</v>
      </c>
      <c r="N31" s="196">
        <v>0.55000000000000004</v>
      </c>
      <c r="O31" s="196">
        <v>0.89</v>
      </c>
      <c r="P31" s="196">
        <v>2.2999999999999998</v>
      </c>
      <c r="Q31" s="196">
        <v>0</v>
      </c>
      <c r="R31" s="196">
        <v>0.4</v>
      </c>
      <c r="S31" s="196">
        <v>0</v>
      </c>
      <c r="T31" s="196">
        <v>0</v>
      </c>
      <c r="U31" s="196">
        <v>5.57</v>
      </c>
      <c r="V31" s="196">
        <v>0.17</v>
      </c>
      <c r="W31" s="196">
        <v>0.33</v>
      </c>
      <c r="X31" s="196">
        <v>1.38</v>
      </c>
      <c r="Y31" s="196">
        <v>0</v>
      </c>
      <c r="Z31" s="196">
        <v>2.61</v>
      </c>
      <c r="AA31" s="196">
        <v>0.85</v>
      </c>
      <c r="AB31" s="196">
        <v>0</v>
      </c>
      <c r="AC31" s="196">
        <v>0.97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3.46</v>
      </c>
      <c r="AL31" s="196">
        <v>0</v>
      </c>
      <c r="AM31" s="196">
        <v>0</v>
      </c>
      <c r="AN31" s="196">
        <v>0</v>
      </c>
      <c r="AO31" s="196">
        <v>231.75</v>
      </c>
      <c r="AP31" s="196">
        <v>0</v>
      </c>
      <c r="AQ31" s="196">
        <v>0</v>
      </c>
      <c r="AR31" s="196">
        <v>7.52</v>
      </c>
      <c r="AS31" s="196">
        <v>18.149999999999999</v>
      </c>
      <c r="AT31" s="196">
        <v>23.25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3.79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4.34</v>
      </c>
      <c r="L32" s="196">
        <v>0</v>
      </c>
      <c r="M32" s="196">
        <v>0</v>
      </c>
      <c r="N32" s="196">
        <v>0.55000000000000004</v>
      </c>
      <c r="O32" s="196">
        <v>0.89</v>
      </c>
      <c r="P32" s="196">
        <v>2.2999999999999998</v>
      </c>
      <c r="Q32" s="196">
        <v>0</v>
      </c>
      <c r="R32" s="196">
        <v>0.4</v>
      </c>
      <c r="S32" s="196">
        <v>0</v>
      </c>
      <c r="T32" s="196">
        <v>0</v>
      </c>
      <c r="U32" s="196">
        <v>5.57</v>
      </c>
      <c r="V32" s="196">
        <v>0.17</v>
      </c>
      <c r="W32" s="196">
        <v>0.33</v>
      </c>
      <c r="X32" s="196">
        <v>1.38</v>
      </c>
      <c r="Y32" s="196">
        <v>0</v>
      </c>
      <c r="Z32" s="196">
        <v>2.61</v>
      </c>
      <c r="AA32" s="196">
        <v>0.85</v>
      </c>
      <c r="AB32" s="196">
        <v>0</v>
      </c>
      <c r="AC32" s="196">
        <v>0.97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3.46</v>
      </c>
      <c r="AL32" s="196">
        <v>0</v>
      </c>
      <c r="AM32" s="196">
        <v>0</v>
      </c>
      <c r="AN32" s="196">
        <v>0</v>
      </c>
      <c r="AO32" s="196">
        <v>231.75</v>
      </c>
      <c r="AP32" s="196">
        <v>0</v>
      </c>
      <c r="AQ32" s="196">
        <v>0</v>
      </c>
      <c r="AR32" s="196">
        <v>7.52</v>
      </c>
      <c r="AS32" s="196">
        <v>18.149999999999999</v>
      </c>
      <c r="AT32" s="196">
        <v>23.25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3.79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4.34</v>
      </c>
      <c r="L33" s="196">
        <v>0</v>
      </c>
      <c r="M33" s="196">
        <v>0</v>
      </c>
      <c r="N33" s="196">
        <v>0.55000000000000004</v>
      </c>
      <c r="O33" s="196">
        <v>0.89</v>
      </c>
      <c r="P33" s="196">
        <v>2.2999999999999998</v>
      </c>
      <c r="Q33" s="196">
        <v>0</v>
      </c>
      <c r="R33" s="196">
        <v>0.4</v>
      </c>
      <c r="S33" s="196">
        <v>0</v>
      </c>
      <c r="T33" s="196">
        <v>0</v>
      </c>
      <c r="U33" s="196">
        <v>5.57</v>
      </c>
      <c r="V33" s="196">
        <v>0.17</v>
      </c>
      <c r="W33" s="196">
        <v>0.33</v>
      </c>
      <c r="X33" s="196">
        <v>1.38</v>
      </c>
      <c r="Y33" s="196">
        <v>0</v>
      </c>
      <c r="Z33" s="196">
        <v>2.61</v>
      </c>
      <c r="AA33" s="196">
        <v>0.85</v>
      </c>
      <c r="AB33" s="196">
        <v>0</v>
      </c>
      <c r="AC33" s="196">
        <v>0.97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3.46</v>
      </c>
      <c r="AL33" s="196">
        <v>0</v>
      </c>
      <c r="AM33" s="196">
        <v>0</v>
      </c>
      <c r="AN33" s="196">
        <v>0</v>
      </c>
      <c r="AO33" s="196">
        <v>231.75</v>
      </c>
      <c r="AP33" s="196">
        <v>0</v>
      </c>
      <c r="AQ33" s="196">
        <v>0</v>
      </c>
      <c r="AR33" s="196">
        <v>7.52</v>
      </c>
      <c r="AS33" s="196">
        <v>18.149999999999999</v>
      </c>
      <c r="AT33" s="196">
        <v>23.25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3.79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4.34</v>
      </c>
      <c r="L34" s="196">
        <v>0</v>
      </c>
      <c r="M34" s="196">
        <v>0</v>
      </c>
      <c r="N34" s="196">
        <v>0.55000000000000004</v>
      </c>
      <c r="O34" s="196">
        <v>0.89</v>
      </c>
      <c r="P34" s="196">
        <v>2.2999999999999998</v>
      </c>
      <c r="Q34" s="196">
        <v>0</v>
      </c>
      <c r="R34" s="196">
        <v>0.4</v>
      </c>
      <c r="S34" s="196">
        <v>0</v>
      </c>
      <c r="T34" s="196">
        <v>0</v>
      </c>
      <c r="U34" s="196">
        <v>5.57</v>
      </c>
      <c r="V34" s="196">
        <v>0.17</v>
      </c>
      <c r="W34" s="196">
        <v>0.33</v>
      </c>
      <c r="X34" s="196">
        <v>1.38</v>
      </c>
      <c r="Y34" s="196">
        <v>0</v>
      </c>
      <c r="Z34" s="196">
        <v>2.61</v>
      </c>
      <c r="AA34" s="196">
        <v>0.85</v>
      </c>
      <c r="AB34" s="196">
        <v>0</v>
      </c>
      <c r="AC34" s="196">
        <v>0.97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3.46</v>
      </c>
      <c r="AL34" s="196">
        <v>0</v>
      </c>
      <c r="AM34" s="196">
        <v>0</v>
      </c>
      <c r="AN34" s="196">
        <v>0</v>
      </c>
      <c r="AO34" s="196">
        <v>231.75</v>
      </c>
      <c r="AP34" s="196">
        <v>0</v>
      </c>
      <c r="AQ34" s="196">
        <v>0</v>
      </c>
      <c r="AR34" s="196">
        <v>7.52</v>
      </c>
      <c r="AS34" s="196">
        <v>18.149999999999999</v>
      </c>
      <c r="AT34" s="196">
        <v>23.25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3.79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4.34</v>
      </c>
      <c r="L35" s="196">
        <v>0</v>
      </c>
      <c r="M35" s="196">
        <v>0</v>
      </c>
      <c r="N35" s="196">
        <v>0.55000000000000004</v>
      </c>
      <c r="O35" s="196">
        <v>0.89</v>
      </c>
      <c r="P35" s="196">
        <v>2.2999999999999998</v>
      </c>
      <c r="Q35" s="196">
        <v>0</v>
      </c>
      <c r="R35" s="196">
        <v>0.4</v>
      </c>
      <c r="S35" s="196">
        <v>0</v>
      </c>
      <c r="T35" s="196">
        <v>0</v>
      </c>
      <c r="U35" s="196">
        <v>5.57</v>
      </c>
      <c r="V35" s="196">
        <v>0.17</v>
      </c>
      <c r="W35" s="196">
        <v>0.33</v>
      </c>
      <c r="X35" s="196">
        <v>1.38</v>
      </c>
      <c r="Y35" s="196">
        <v>0</v>
      </c>
      <c r="Z35" s="196">
        <v>2.61</v>
      </c>
      <c r="AA35" s="196">
        <v>0.85</v>
      </c>
      <c r="AB35" s="196">
        <v>0</v>
      </c>
      <c r="AC35" s="196">
        <v>0.97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3.46</v>
      </c>
      <c r="AL35" s="196">
        <v>0</v>
      </c>
      <c r="AM35" s="196">
        <v>0</v>
      </c>
      <c r="AN35" s="196">
        <v>0</v>
      </c>
      <c r="AO35" s="196">
        <v>231.75</v>
      </c>
      <c r="AP35" s="196">
        <v>0</v>
      </c>
      <c r="AQ35" s="196">
        <v>0</v>
      </c>
      <c r="AR35" s="196">
        <v>7.52</v>
      </c>
      <c r="AS35" s="196">
        <v>18.149999999999999</v>
      </c>
      <c r="AT35" s="196">
        <v>23.25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3.79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4.34</v>
      </c>
      <c r="L36" s="196">
        <v>0</v>
      </c>
      <c r="M36" s="196">
        <v>0</v>
      </c>
      <c r="N36" s="196">
        <v>0.55000000000000004</v>
      </c>
      <c r="O36" s="196">
        <v>0.89</v>
      </c>
      <c r="P36" s="196">
        <v>2.2999999999999998</v>
      </c>
      <c r="Q36" s="196">
        <v>0</v>
      </c>
      <c r="R36" s="196">
        <v>0.4</v>
      </c>
      <c r="S36" s="196">
        <v>0</v>
      </c>
      <c r="T36" s="196">
        <v>0</v>
      </c>
      <c r="U36" s="196">
        <v>5.57</v>
      </c>
      <c r="V36" s="196">
        <v>0.17</v>
      </c>
      <c r="W36" s="196">
        <v>0.33</v>
      </c>
      <c r="X36" s="196">
        <v>1.38</v>
      </c>
      <c r="Y36" s="196">
        <v>0</v>
      </c>
      <c r="Z36" s="196">
        <v>2.61</v>
      </c>
      <c r="AA36" s="196">
        <v>0.85</v>
      </c>
      <c r="AB36" s="196">
        <v>0</v>
      </c>
      <c r="AC36" s="196">
        <v>0.97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3.46</v>
      </c>
      <c r="AL36" s="196">
        <v>0</v>
      </c>
      <c r="AM36" s="196">
        <v>0</v>
      </c>
      <c r="AN36" s="196">
        <v>0</v>
      </c>
      <c r="AO36" s="196">
        <v>231.75</v>
      </c>
      <c r="AP36" s="196">
        <v>0</v>
      </c>
      <c r="AQ36" s="196">
        <v>0</v>
      </c>
      <c r="AR36" s="196">
        <v>7.52</v>
      </c>
      <c r="AS36" s="196">
        <v>18.149999999999999</v>
      </c>
      <c r="AT36" s="196">
        <v>23.25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3.79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4.34</v>
      </c>
      <c r="L37" s="196">
        <v>0</v>
      </c>
      <c r="M37" s="196">
        <v>0</v>
      </c>
      <c r="N37" s="196">
        <v>0.55000000000000004</v>
      </c>
      <c r="O37" s="196">
        <v>0.89</v>
      </c>
      <c r="P37" s="196">
        <v>2.2999999999999998</v>
      </c>
      <c r="Q37" s="196">
        <v>0</v>
      </c>
      <c r="R37" s="196">
        <v>0.4</v>
      </c>
      <c r="S37" s="196">
        <v>0</v>
      </c>
      <c r="T37" s="196">
        <v>0</v>
      </c>
      <c r="U37" s="196">
        <v>5.57</v>
      </c>
      <c r="V37" s="196">
        <v>0.17</v>
      </c>
      <c r="W37" s="196">
        <v>0.33</v>
      </c>
      <c r="X37" s="196">
        <v>1.38</v>
      </c>
      <c r="Y37" s="196">
        <v>0</v>
      </c>
      <c r="Z37" s="196">
        <v>2.61</v>
      </c>
      <c r="AA37" s="196">
        <v>0.85</v>
      </c>
      <c r="AB37" s="196">
        <v>0</v>
      </c>
      <c r="AC37" s="196">
        <v>0.97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3.46</v>
      </c>
      <c r="AL37" s="196">
        <v>0</v>
      </c>
      <c r="AM37" s="196">
        <v>0</v>
      </c>
      <c r="AN37" s="196">
        <v>0</v>
      </c>
      <c r="AO37" s="196">
        <v>231.75</v>
      </c>
      <c r="AP37" s="196">
        <v>0</v>
      </c>
      <c r="AQ37" s="196">
        <v>0</v>
      </c>
      <c r="AR37" s="196">
        <v>7.52</v>
      </c>
      <c r="AS37" s="196">
        <v>18.149999999999999</v>
      </c>
      <c r="AT37" s="196">
        <v>23.25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3.79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4.34</v>
      </c>
      <c r="L38" s="196">
        <v>0</v>
      </c>
      <c r="M38" s="196">
        <v>0</v>
      </c>
      <c r="N38" s="196">
        <v>0.55000000000000004</v>
      </c>
      <c r="O38" s="196">
        <v>0.89</v>
      </c>
      <c r="P38" s="196">
        <v>2.2999999999999998</v>
      </c>
      <c r="Q38" s="196">
        <v>0</v>
      </c>
      <c r="R38" s="196">
        <v>0.4</v>
      </c>
      <c r="S38" s="196">
        <v>0</v>
      </c>
      <c r="T38" s="196">
        <v>0</v>
      </c>
      <c r="U38" s="196">
        <v>5.57</v>
      </c>
      <c r="V38" s="196">
        <v>0.17</v>
      </c>
      <c r="W38" s="196">
        <v>0.33</v>
      </c>
      <c r="X38" s="196">
        <v>1.38</v>
      </c>
      <c r="Y38" s="196">
        <v>0</v>
      </c>
      <c r="Z38" s="196">
        <v>2.61</v>
      </c>
      <c r="AA38" s="196">
        <v>0.85</v>
      </c>
      <c r="AB38" s="196">
        <v>0</v>
      </c>
      <c r="AC38" s="196">
        <v>0.97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3.46</v>
      </c>
      <c r="AL38" s="196">
        <v>0</v>
      </c>
      <c r="AM38" s="196">
        <v>0</v>
      </c>
      <c r="AN38" s="196">
        <v>0</v>
      </c>
      <c r="AO38" s="196">
        <v>231.75</v>
      </c>
      <c r="AP38" s="196">
        <v>0</v>
      </c>
      <c r="AQ38" s="196">
        <v>0</v>
      </c>
      <c r="AR38" s="196">
        <v>7.52</v>
      </c>
      <c r="AS38" s="196">
        <v>18.149999999999999</v>
      </c>
      <c r="AT38" s="196">
        <v>23.25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3.79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4.34</v>
      </c>
      <c r="L39" s="196">
        <v>2.41</v>
      </c>
      <c r="M39" s="196">
        <v>0</v>
      </c>
      <c r="N39" s="196">
        <v>0.55000000000000004</v>
      </c>
      <c r="O39" s="196">
        <v>0.89</v>
      </c>
      <c r="P39" s="196">
        <v>2.2999999999999998</v>
      </c>
      <c r="Q39" s="196">
        <v>0</v>
      </c>
      <c r="R39" s="196">
        <v>0.4</v>
      </c>
      <c r="S39" s="196">
        <v>0</v>
      </c>
      <c r="T39" s="196">
        <v>0</v>
      </c>
      <c r="U39" s="196">
        <v>5.57</v>
      </c>
      <c r="V39" s="196">
        <v>0.17</v>
      </c>
      <c r="W39" s="196">
        <v>0.33</v>
      </c>
      <c r="X39" s="196">
        <v>1.38</v>
      </c>
      <c r="Y39" s="196">
        <v>0</v>
      </c>
      <c r="Z39" s="196">
        <v>2.61</v>
      </c>
      <c r="AA39" s="196">
        <v>0.85</v>
      </c>
      <c r="AB39" s="196">
        <v>0</v>
      </c>
      <c r="AC39" s="196">
        <v>0.97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3.46</v>
      </c>
      <c r="AL39" s="196">
        <v>0</v>
      </c>
      <c r="AM39" s="196">
        <v>0</v>
      </c>
      <c r="AN39" s="196">
        <v>0</v>
      </c>
      <c r="AO39" s="196">
        <v>231.75</v>
      </c>
      <c r="AP39" s="196">
        <v>0</v>
      </c>
      <c r="AQ39" s="196">
        <v>0</v>
      </c>
      <c r="AR39" s="196">
        <v>7.52</v>
      </c>
      <c r="AS39" s="196">
        <v>18.149999999999999</v>
      </c>
      <c r="AT39" s="196">
        <v>23.25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3.79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4.34</v>
      </c>
      <c r="L40" s="196">
        <v>2.41</v>
      </c>
      <c r="M40" s="196">
        <v>0</v>
      </c>
      <c r="N40" s="196">
        <v>0.55000000000000004</v>
      </c>
      <c r="O40" s="196">
        <v>0.89</v>
      </c>
      <c r="P40" s="196">
        <v>2.2999999999999998</v>
      </c>
      <c r="Q40" s="196">
        <v>0</v>
      </c>
      <c r="R40" s="196">
        <v>0.4</v>
      </c>
      <c r="S40" s="196">
        <v>0</v>
      </c>
      <c r="T40" s="196">
        <v>0</v>
      </c>
      <c r="U40" s="196">
        <v>5.57</v>
      </c>
      <c r="V40" s="196">
        <v>0.17</v>
      </c>
      <c r="W40" s="196">
        <v>0.33</v>
      </c>
      <c r="X40" s="196">
        <v>1.38</v>
      </c>
      <c r="Y40" s="196">
        <v>0</v>
      </c>
      <c r="Z40" s="196">
        <v>2.61</v>
      </c>
      <c r="AA40" s="196">
        <v>0.85</v>
      </c>
      <c r="AB40" s="196">
        <v>0</v>
      </c>
      <c r="AC40" s="196">
        <v>0.97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3.46</v>
      </c>
      <c r="AL40" s="196">
        <v>0</v>
      </c>
      <c r="AM40" s="196">
        <v>0</v>
      </c>
      <c r="AN40" s="196">
        <v>0</v>
      </c>
      <c r="AO40" s="196">
        <v>231.75</v>
      </c>
      <c r="AP40" s="196">
        <v>0</v>
      </c>
      <c r="AQ40" s="196">
        <v>0</v>
      </c>
      <c r="AR40" s="196">
        <v>7.52</v>
      </c>
      <c r="AS40" s="196">
        <v>18.149999999999999</v>
      </c>
      <c r="AT40" s="196">
        <v>23.25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3.79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4.34</v>
      </c>
      <c r="L41" s="196">
        <v>2.41</v>
      </c>
      <c r="M41" s="196">
        <v>0</v>
      </c>
      <c r="N41" s="196">
        <v>0.55000000000000004</v>
      </c>
      <c r="O41" s="196">
        <v>0.89</v>
      </c>
      <c r="P41" s="196">
        <v>2.2999999999999998</v>
      </c>
      <c r="Q41" s="196">
        <v>0</v>
      </c>
      <c r="R41" s="196">
        <v>0.4</v>
      </c>
      <c r="S41" s="196">
        <v>0</v>
      </c>
      <c r="T41" s="196">
        <v>0</v>
      </c>
      <c r="U41" s="196">
        <v>5.57</v>
      </c>
      <c r="V41" s="196">
        <v>0.17</v>
      </c>
      <c r="W41" s="196">
        <v>0.33</v>
      </c>
      <c r="X41" s="196">
        <v>1.38</v>
      </c>
      <c r="Y41" s="196">
        <v>0</v>
      </c>
      <c r="Z41" s="196">
        <v>2.61</v>
      </c>
      <c r="AA41" s="196">
        <v>0.85</v>
      </c>
      <c r="AB41" s="196">
        <v>0</v>
      </c>
      <c r="AC41" s="196">
        <v>0.97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3.46</v>
      </c>
      <c r="AL41" s="196">
        <v>0</v>
      </c>
      <c r="AM41" s="196">
        <v>0</v>
      </c>
      <c r="AN41" s="196">
        <v>0</v>
      </c>
      <c r="AO41" s="196">
        <v>231.75</v>
      </c>
      <c r="AP41" s="196">
        <v>0</v>
      </c>
      <c r="AQ41" s="196">
        <v>0</v>
      </c>
      <c r="AR41" s="196">
        <v>7.52</v>
      </c>
      <c r="AS41" s="196">
        <v>18.149999999999999</v>
      </c>
      <c r="AT41" s="196">
        <v>23.25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3.79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4.34</v>
      </c>
      <c r="L42" s="196">
        <v>2.41</v>
      </c>
      <c r="M42" s="196">
        <v>0</v>
      </c>
      <c r="N42" s="196">
        <v>0.55000000000000004</v>
      </c>
      <c r="O42" s="196">
        <v>0.89</v>
      </c>
      <c r="P42" s="196">
        <v>2.2999999999999998</v>
      </c>
      <c r="Q42" s="196">
        <v>0.1</v>
      </c>
      <c r="R42" s="196">
        <v>0.4</v>
      </c>
      <c r="S42" s="196">
        <v>0</v>
      </c>
      <c r="T42" s="196">
        <v>0</v>
      </c>
      <c r="U42" s="196">
        <v>5.57</v>
      </c>
      <c r="V42" s="196">
        <v>0.17</v>
      </c>
      <c r="W42" s="196">
        <v>0.33</v>
      </c>
      <c r="X42" s="196">
        <v>1.38</v>
      </c>
      <c r="Y42" s="196">
        <v>0</v>
      </c>
      <c r="Z42" s="196">
        <v>2.61</v>
      </c>
      <c r="AA42" s="196">
        <v>0.85</v>
      </c>
      <c r="AB42" s="196">
        <v>0</v>
      </c>
      <c r="AC42" s="196">
        <v>0.97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2.6</v>
      </c>
      <c r="AL42" s="196">
        <v>0</v>
      </c>
      <c r="AM42" s="196">
        <v>0</v>
      </c>
      <c r="AN42" s="196">
        <v>0</v>
      </c>
      <c r="AO42" s="196">
        <v>231.75</v>
      </c>
      <c r="AP42" s="196">
        <v>0</v>
      </c>
      <c r="AQ42" s="196">
        <v>0</v>
      </c>
      <c r="AR42" s="196">
        <v>7.52</v>
      </c>
      <c r="AS42" s="196">
        <v>18.149999999999999</v>
      </c>
      <c r="AT42" s="196">
        <v>23.25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3.79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4.34</v>
      </c>
      <c r="L43" s="196">
        <v>2.41</v>
      </c>
      <c r="M43" s="196">
        <v>0</v>
      </c>
      <c r="N43" s="196">
        <v>0.55000000000000004</v>
      </c>
      <c r="O43" s="196">
        <v>0.89</v>
      </c>
      <c r="P43" s="196">
        <v>2.2999999999999998</v>
      </c>
      <c r="Q43" s="196">
        <v>0.1</v>
      </c>
      <c r="R43" s="196">
        <v>0.4</v>
      </c>
      <c r="S43" s="196">
        <v>0</v>
      </c>
      <c r="T43" s="196">
        <v>0</v>
      </c>
      <c r="U43" s="196">
        <v>5.57</v>
      </c>
      <c r="V43" s="196">
        <v>0.17</v>
      </c>
      <c r="W43" s="196">
        <v>0.33</v>
      </c>
      <c r="X43" s="196">
        <v>1.38</v>
      </c>
      <c r="Y43" s="196">
        <v>0</v>
      </c>
      <c r="Z43" s="196">
        <v>2.61</v>
      </c>
      <c r="AA43" s="196">
        <v>0.85</v>
      </c>
      <c r="AB43" s="196">
        <v>0</v>
      </c>
      <c r="AC43" s="196">
        <v>0.97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2.6</v>
      </c>
      <c r="AL43" s="196">
        <v>0</v>
      </c>
      <c r="AM43" s="196">
        <v>0</v>
      </c>
      <c r="AN43" s="196">
        <v>0</v>
      </c>
      <c r="AO43" s="196">
        <v>231.75</v>
      </c>
      <c r="AP43" s="196">
        <v>0</v>
      </c>
      <c r="AQ43" s="196">
        <v>0</v>
      </c>
      <c r="AR43" s="196">
        <v>7.52</v>
      </c>
      <c r="AS43" s="196">
        <v>18.149999999999999</v>
      </c>
      <c r="AT43" s="196">
        <v>23.25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3.79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4.34</v>
      </c>
      <c r="L44" s="196">
        <v>2.41</v>
      </c>
      <c r="M44" s="196">
        <v>0</v>
      </c>
      <c r="N44" s="196">
        <v>0.55000000000000004</v>
      </c>
      <c r="O44" s="196">
        <v>0.89</v>
      </c>
      <c r="P44" s="196">
        <v>2.2999999999999998</v>
      </c>
      <c r="Q44" s="196">
        <v>0.1</v>
      </c>
      <c r="R44" s="196">
        <v>0.4</v>
      </c>
      <c r="S44" s="196">
        <v>0</v>
      </c>
      <c r="T44" s="196">
        <v>0</v>
      </c>
      <c r="U44" s="196">
        <v>5.57</v>
      </c>
      <c r="V44" s="196">
        <v>0.17</v>
      </c>
      <c r="W44" s="196">
        <v>0.33</v>
      </c>
      <c r="X44" s="196">
        <v>1.38</v>
      </c>
      <c r="Y44" s="196">
        <v>0</v>
      </c>
      <c r="Z44" s="196">
        <v>2.61</v>
      </c>
      <c r="AA44" s="196">
        <v>0.85</v>
      </c>
      <c r="AB44" s="196">
        <v>0</v>
      </c>
      <c r="AC44" s="196">
        <v>0.97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2.6</v>
      </c>
      <c r="AL44" s="196">
        <v>0</v>
      </c>
      <c r="AM44" s="196">
        <v>0</v>
      </c>
      <c r="AN44" s="196">
        <v>0</v>
      </c>
      <c r="AO44" s="196">
        <v>231.75</v>
      </c>
      <c r="AP44" s="196">
        <v>0</v>
      </c>
      <c r="AQ44" s="196">
        <v>0</v>
      </c>
      <c r="AR44" s="196">
        <v>7.52</v>
      </c>
      <c r="AS44" s="196">
        <v>18.149999999999999</v>
      </c>
      <c r="AT44" s="196">
        <v>23.25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3.79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2.41</v>
      </c>
      <c r="M45" s="196">
        <v>0</v>
      </c>
      <c r="N45" s="196">
        <v>0.55000000000000004</v>
      </c>
      <c r="O45" s="196">
        <v>0.89</v>
      </c>
      <c r="P45" s="196">
        <v>2.2999999999999998</v>
      </c>
      <c r="Q45" s="196">
        <v>0.1</v>
      </c>
      <c r="R45" s="196">
        <v>0.4</v>
      </c>
      <c r="S45" s="196">
        <v>0.25</v>
      </c>
      <c r="T45" s="196">
        <v>0</v>
      </c>
      <c r="U45" s="196">
        <v>5.57</v>
      </c>
      <c r="V45" s="196">
        <v>0.17</v>
      </c>
      <c r="W45" s="196">
        <v>0.33</v>
      </c>
      <c r="X45" s="196">
        <v>1.38</v>
      </c>
      <c r="Y45" s="196">
        <v>0</v>
      </c>
      <c r="Z45" s="196">
        <v>2.61</v>
      </c>
      <c r="AA45" s="196">
        <v>0.85</v>
      </c>
      <c r="AB45" s="196">
        <v>0</v>
      </c>
      <c r="AC45" s="196">
        <v>0.97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2.6</v>
      </c>
      <c r="AL45" s="196">
        <v>0</v>
      </c>
      <c r="AM45" s="196">
        <v>0</v>
      </c>
      <c r="AN45" s="196">
        <v>0</v>
      </c>
      <c r="AO45" s="196">
        <v>231.75</v>
      </c>
      <c r="AP45" s="196">
        <v>0</v>
      </c>
      <c r="AQ45" s="196">
        <v>0</v>
      </c>
      <c r="AR45" s="196">
        <v>7.44</v>
      </c>
      <c r="AS45" s="196">
        <v>18.010000000000002</v>
      </c>
      <c r="AT45" s="196">
        <v>23.25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3.79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2.41</v>
      </c>
      <c r="M46" s="196">
        <v>0</v>
      </c>
      <c r="N46" s="196">
        <v>0.55000000000000004</v>
      </c>
      <c r="O46" s="196">
        <v>0.89</v>
      </c>
      <c r="P46" s="196">
        <v>2.2999999999999998</v>
      </c>
      <c r="Q46" s="196">
        <v>0.1</v>
      </c>
      <c r="R46" s="196">
        <v>0.4</v>
      </c>
      <c r="S46" s="196">
        <v>0.25</v>
      </c>
      <c r="T46" s="196">
        <v>0</v>
      </c>
      <c r="U46" s="196">
        <v>5.57</v>
      </c>
      <c r="V46" s="196">
        <v>0.17</v>
      </c>
      <c r="W46" s="196">
        <v>0.33</v>
      </c>
      <c r="X46" s="196">
        <v>1.38</v>
      </c>
      <c r="Y46" s="196">
        <v>0</v>
      </c>
      <c r="Z46" s="196">
        <v>2.61</v>
      </c>
      <c r="AA46" s="196">
        <v>0.85</v>
      </c>
      <c r="AB46" s="196">
        <v>0</v>
      </c>
      <c r="AC46" s="196">
        <v>0.97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2.6</v>
      </c>
      <c r="AL46" s="196">
        <v>0</v>
      </c>
      <c r="AM46" s="196">
        <v>0</v>
      </c>
      <c r="AN46" s="196">
        <v>0</v>
      </c>
      <c r="AO46" s="196">
        <v>231.75</v>
      </c>
      <c r="AP46" s="196">
        <v>0</v>
      </c>
      <c r="AQ46" s="196">
        <v>0</v>
      </c>
      <c r="AR46" s="196">
        <v>7.44</v>
      </c>
      <c r="AS46" s="196">
        <v>18.010000000000002</v>
      </c>
      <c r="AT46" s="196">
        <v>23.25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3.79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6.06</v>
      </c>
      <c r="L47" s="196">
        <v>2.41</v>
      </c>
      <c r="M47" s="196">
        <v>0</v>
      </c>
      <c r="N47" s="196">
        <v>0.55000000000000004</v>
      </c>
      <c r="O47" s="196">
        <v>0.89</v>
      </c>
      <c r="P47" s="196">
        <v>2.2999999999999998</v>
      </c>
      <c r="Q47" s="196">
        <v>0.1</v>
      </c>
      <c r="R47" s="196">
        <v>0.4</v>
      </c>
      <c r="S47" s="196">
        <v>0.25</v>
      </c>
      <c r="T47" s="196">
        <v>0</v>
      </c>
      <c r="U47" s="196">
        <v>5.57</v>
      </c>
      <c r="V47" s="196">
        <v>0.17</v>
      </c>
      <c r="W47" s="196">
        <v>0.33</v>
      </c>
      <c r="X47" s="196">
        <v>1.38</v>
      </c>
      <c r="Y47" s="196">
        <v>0</v>
      </c>
      <c r="Z47" s="196">
        <v>2.61</v>
      </c>
      <c r="AA47" s="196">
        <v>0.85</v>
      </c>
      <c r="AB47" s="196">
        <v>0</v>
      </c>
      <c r="AC47" s="196">
        <v>0.97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2.6</v>
      </c>
      <c r="AL47" s="196">
        <v>0</v>
      </c>
      <c r="AM47" s="196">
        <v>0</v>
      </c>
      <c r="AN47" s="196">
        <v>0</v>
      </c>
      <c r="AO47" s="196">
        <v>231.75</v>
      </c>
      <c r="AP47" s="196">
        <v>0</v>
      </c>
      <c r="AQ47" s="196">
        <v>0</v>
      </c>
      <c r="AR47" s="196">
        <v>7.44</v>
      </c>
      <c r="AS47" s="196">
        <v>18.010000000000002</v>
      </c>
      <c r="AT47" s="196">
        <v>23.25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3.79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6.06</v>
      </c>
      <c r="L48" s="196">
        <v>2.41</v>
      </c>
      <c r="M48" s="196">
        <v>0</v>
      </c>
      <c r="N48" s="196">
        <v>0.55000000000000004</v>
      </c>
      <c r="O48" s="196">
        <v>0.89</v>
      </c>
      <c r="P48" s="196">
        <v>2.2999999999999998</v>
      </c>
      <c r="Q48" s="196">
        <v>0.1</v>
      </c>
      <c r="R48" s="196">
        <v>0.4</v>
      </c>
      <c r="S48" s="196">
        <v>0.25</v>
      </c>
      <c r="T48" s="196">
        <v>0</v>
      </c>
      <c r="U48" s="196">
        <v>5.57</v>
      </c>
      <c r="V48" s="196">
        <v>0.17</v>
      </c>
      <c r="W48" s="196">
        <v>0.33</v>
      </c>
      <c r="X48" s="196">
        <v>1.38</v>
      </c>
      <c r="Y48" s="196">
        <v>0</v>
      </c>
      <c r="Z48" s="196">
        <v>2.61</v>
      </c>
      <c r="AA48" s="196">
        <v>0.85</v>
      </c>
      <c r="AB48" s="196">
        <v>0</v>
      </c>
      <c r="AC48" s="196">
        <v>0.97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2.6</v>
      </c>
      <c r="AL48" s="196">
        <v>0</v>
      </c>
      <c r="AM48" s="196">
        <v>0</v>
      </c>
      <c r="AN48" s="196">
        <v>0</v>
      </c>
      <c r="AO48" s="196">
        <v>231.75</v>
      </c>
      <c r="AP48" s="196">
        <v>0</v>
      </c>
      <c r="AQ48" s="196">
        <v>0</v>
      </c>
      <c r="AR48" s="196">
        <v>7.44</v>
      </c>
      <c r="AS48" s="196">
        <v>18.010000000000002</v>
      </c>
      <c r="AT48" s="196">
        <v>23.25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3.79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6.06</v>
      </c>
      <c r="L49" s="196">
        <v>2.41</v>
      </c>
      <c r="M49" s="196">
        <v>0</v>
      </c>
      <c r="N49" s="196">
        <v>0.55000000000000004</v>
      </c>
      <c r="O49" s="196">
        <v>0.89</v>
      </c>
      <c r="P49" s="196">
        <v>2.2999999999999998</v>
      </c>
      <c r="Q49" s="196">
        <v>0.1</v>
      </c>
      <c r="R49" s="196">
        <v>0.4</v>
      </c>
      <c r="S49" s="196">
        <v>0.25</v>
      </c>
      <c r="T49" s="196">
        <v>0</v>
      </c>
      <c r="U49" s="196">
        <v>5.57</v>
      </c>
      <c r="V49" s="196">
        <v>0.17</v>
      </c>
      <c r="W49" s="196">
        <v>0.33</v>
      </c>
      <c r="X49" s="196">
        <v>1.38</v>
      </c>
      <c r="Y49" s="196">
        <v>0</v>
      </c>
      <c r="Z49" s="196">
        <v>2.61</v>
      </c>
      <c r="AA49" s="196">
        <v>0.85</v>
      </c>
      <c r="AB49" s="196">
        <v>0</v>
      </c>
      <c r="AC49" s="196">
        <v>0.97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12.6</v>
      </c>
      <c r="AL49" s="196">
        <v>0</v>
      </c>
      <c r="AM49" s="196">
        <v>0</v>
      </c>
      <c r="AN49" s="196">
        <v>0</v>
      </c>
      <c r="AO49" s="196">
        <v>231.75</v>
      </c>
      <c r="AP49" s="196">
        <v>0</v>
      </c>
      <c r="AQ49" s="196">
        <v>0</v>
      </c>
      <c r="AR49" s="196">
        <v>7.44</v>
      </c>
      <c r="AS49" s="196">
        <v>18.010000000000002</v>
      </c>
      <c r="AT49" s="196">
        <v>23.25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3.79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77.48</v>
      </c>
      <c r="L50" s="196">
        <v>2.41</v>
      </c>
      <c r="M50" s="196">
        <v>0</v>
      </c>
      <c r="N50" s="196">
        <v>0.55000000000000004</v>
      </c>
      <c r="O50" s="196">
        <v>0.89</v>
      </c>
      <c r="P50" s="196">
        <v>2.2999999999999998</v>
      </c>
      <c r="Q50" s="196">
        <v>0.1</v>
      </c>
      <c r="R50" s="196">
        <v>0.4</v>
      </c>
      <c r="S50" s="196">
        <v>0.25</v>
      </c>
      <c r="T50" s="196">
        <v>0</v>
      </c>
      <c r="U50" s="196">
        <v>5.57</v>
      </c>
      <c r="V50" s="196">
        <v>0.17</v>
      </c>
      <c r="W50" s="196">
        <v>0.33</v>
      </c>
      <c r="X50" s="196">
        <v>1.38</v>
      </c>
      <c r="Y50" s="196">
        <v>0</v>
      </c>
      <c r="Z50" s="196">
        <v>2.61</v>
      </c>
      <c r="AA50" s="196">
        <v>0.85</v>
      </c>
      <c r="AB50" s="196">
        <v>0</v>
      </c>
      <c r="AC50" s="196">
        <v>0.97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12.6</v>
      </c>
      <c r="AL50" s="196">
        <v>0</v>
      </c>
      <c r="AM50" s="196">
        <v>0</v>
      </c>
      <c r="AN50" s="196">
        <v>0</v>
      </c>
      <c r="AO50" s="196">
        <v>231.75</v>
      </c>
      <c r="AP50" s="196">
        <v>0</v>
      </c>
      <c r="AQ50" s="196">
        <v>0</v>
      </c>
      <c r="AR50" s="196">
        <v>7.44</v>
      </c>
      <c r="AS50" s="196">
        <v>18.010000000000002</v>
      </c>
      <c r="AT50" s="196">
        <v>23.25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3.79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77.48</v>
      </c>
      <c r="L51" s="196">
        <v>2.41</v>
      </c>
      <c r="M51" s="196">
        <v>0</v>
      </c>
      <c r="N51" s="196">
        <v>0.55000000000000004</v>
      </c>
      <c r="O51" s="196">
        <v>0.89</v>
      </c>
      <c r="P51" s="196">
        <v>2.2999999999999998</v>
      </c>
      <c r="Q51" s="196">
        <v>0.1</v>
      </c>
      <c r="R51" s="196">
        <v>0.4</v>
      </c>
      <c r="S51" s="196">
        <v>0.25</v>
      </c>
      <c r="T51" s="196">
        <v>0</v>
      </c>
      <c r="U51" s="196">
        <v>5.57</v>
      </c>
      <c r="V51" s="196">
        <v>0.17</v>
      </c>
      <c r="W51" s="196">
        <v>0.33</v>
      </c>
      <c r="X51" s="196">
        <v>1.38</v>
      </c>
      <c r="Y51" s="196">
        <v>0</v>
      </c>
      <c r="Z51" s="196">
        <v>2.61</v>
      </c>
      <c r="AA51" s="196">
        <v>0.85</v>
      </c>
      <c r="AB51" s="196">
        <v>0</v>
      </c>
      <c r="AC51" s="196">
        <v>0.97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11.38</v>
      </c>
      <c r="AL51" s="196">
        <v>0</v>
      </c>
      <c r="AM51" s="196">
        <v>0</v>
      </c>
      <c r="AN51" s="196">
        <v>0</v>
      </c>
      <c r="AO51" s="196">
        <v>227.25</v>
      </c>
      <c r="AP51" s="196">
        <v>0</v>
      </c>
      <c r="AQ51" s="196">
        <v>0</v>
      </c>
      <c r="AR51" s="196">
        <v>7.44</v>
      </c>
      <c r="AS51" s="196">
        <v>18.010000000000002</v>
      </c>
      <c r="AT51" s="196">
        <v>23.25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3.79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87.11</v>
      </c>
      <c r="L52" s="196">
        <v>2.41</v>
      </c>
      <c r="M52" s="196">
        <v>0</v>
      </c>
      <c r="N52" s="196">
        <v>0.55000000000000004</v>
      </c>
      <c r="O52" s="196">
        <v>0.89</v>
      </c>
      <c r="P52" s="196">
        <v>2.2999999999999998</v>
      </c>
      <c r="Q52" s="196">
        <v>0.1</v>
      </c>
      <c r="R52" s="196">
        <v>0.4</v>
      </c>
      <c r="S52" s="196">
        <v>0.25</v>
      </c>
      <c r="T52" s="196">
        <v>0</v>
      </c>
      <c r="U52" s="196">
        <v>5.57</v>
      </c>
      <c r="V52" s="196">
        <v>0.17</v>
      </c>
      <c r="W52" s="196">
        <v>0.33</v>
      </c>
      <c r="X52" s="196">
        <v>1.38</v>
      </c>
      <c r="Y52" s="196">
        <v>0</v>
      </c>
      <c r="Z52" s="196">
        <v>2.61</v>
      </c>
      <c r="AA52" s="196">
        <v>0.85</v>
      </c>
      <c r="AB52" s="196">
        <v>0</v>
      </c>
      <c r="AC52" s="196">
        <v>0.97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11.38</v>
      </c>
      <c r="AL52" s="196">
        <v>0</v>
      </c>
      <c r="AM52" s="196">
        <v>0</v>
      </c>
      <c r="AN52" s="196">
        <v>0</v>
      </c>
      <c r="AO52" s="196">
        <v>227.25</v>
      </c>
      <c r="AP52" s="196">
        <v>0</v>
      </c>
      <c r="AQ52" s="196">
        <v>0</v>
      </c>
      <c r="AR52" s="196">
        <v>7.44</v>
      </c>
      <c r="AS52" s="196">
        <v>18.010000000000002</v>
      </c>
      <c r="AT52" s="196">
        <v>23.25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3.79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87.11</v>
      </c>
      <c r="L53" s="196">
        <v>29.49</v>
      </c>
      <c r="M53" s="196">
        <v>0</v>
      </c>
      <c r="N53" s="196">
        <v>0.55000000000000004</v>
      </c>
      <c r="O53" s="196">
        <v>0.89</v>
      </c>
      <c r="P53" s="196">
        <v>2.2999999999999998</v>
      </c>
      <c r="Q53" s="196">
        <v>1.81</v>
      </c>
      <c r="R53" s="196">
        <v>5.95</v>
      </c>
      <c r="S53" s="196">
        <v>0.49</v>
      </c>
      <c r="T53" s="196">
        <v>0</v>
      </c>
      <c r="U53" s="196">
        <v>5.57</v>
      </c>
      <c r="V53" s="196">
        <v>0.17</v>
      </c>
      <c r="W53" s="196">
        <v>0.33</v>
      </c>
      <c r="X53" s="196">
        <v>1.38</v>
      </c>
      <c r="Y53" s="196">
        <v>0</v>
      </c>
      <c r="Z53" s="196">
        <v>2.61</v>
      </c>
      <c r="AA53" s="196">
        <v>0.85</v>
      </c>
      <c r="AB53" s="196">
        <v>0</v>
      </c>
      <c r="AC53" s="196">
        <v>0.97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11.38</v>
      </c>
      <c r="AL53" s="196">
        <v>0</v>
      </c>
      <c r="AM53" s="196">
        <v>0</v>
      </c>
      <c r="AN53" s="196">
        <v>0</v>
      </c>
      <c r="AO53" s="196">
        <v>227.25</v>
      </c>
      <c r="AP53" s="196">
        <v>0</v>
      </c>
      <c r="AQ53" s="196">
        <v>0</v>
      </c>
      <c r="AR53" s="196">
        <v>7.28</v>
      </c>
      <c r="AS53" s="196">
        <v>18.010000000000002</v>
      </c>
      <c r="AT53" s="196">
        <v>23.25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3.79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87.11</v>
      </c>
      <c r="L54" s="196">
        <v>30.56</v>
      </c>
      <c r="M54" s="196">
        <v>0</v>
      </c>
      <c r="N54" s="196">
        <v>0.55000000000000004</v>
      </c>
      <c r="O54" s="196">
        <v>0.89</v>
      </c>
      <c r="P54" s="196">
        <v>2.2999999999999998</v>
      </c>
      <c r="Q54" s="196">
        <v>1.81</v>
      </c>
      <c r="R54" s="196">
        <v>5.95</v>
      </c>
      <c r="S54" s="196">
        <v>3.57</v>
      </c>
      <c r="T54" s="196">
        <v>0</v>
      </c>
      <c r="U54" s="196">
        <v>5.57</v>
      </c>
      <c r="V54" s="196">
        <v>0.17</v>
      </c>
      <c r="W54" s="196">
        <v>0.33</v>
      </c>
      <c r="X54" s="196">
        <v>1.38</v>
      </c>
      <c r="Y54" s="196">
        <v>0</v>
      </c>
      <c r="Z54" s="196">
        <v>2.61</v>
      </c>
      <c r="AA54" s="196">
        <v>0.85</v>
      </c>
      <c r="AB54" s="196">
        <v>0</v>
      </c>
      <c r="AC54" s="196">
        <v>0.97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11.38</v>
      </c>
      <c r="AL54" s="196">
        <v>0</v>
      </c>
      <c r="AM54" s="196">
        <v>0</v>
      </c>
      <c r="AN54" s="196">
        <v>0</v>
      </c>
      <c r="AO54" s="196">
        <v>227.25</v>
      </c>
      <c r="AP54" s="196">
        <v>0</v>
      </c>
      <c r="AQ54" s="196">
        <v>0</v>
      </c>
      <c r="AR54" s="196">
        <v>7.28</v>
      </c>
      <c r="AS54" s="196">
        <v>18.010000000000002</v>
      </c>
      <c r="AT54" s="196">
        <v>23.25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3.79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87.11</v>
      </c>
      <c r="L55" s="196">
        <v>30.56</v>
      </c>
      <c r="M55" s="196">
        <v>0</v>
      </c>
      <c r="N55" s="196">
        <v>0.55000000000000004</v>
      </c>
      <c r="O55" s="196">
        <v>0.89</v>
      </c>
      <c r="P55" s="196">
        <v>2.2999999999999998</v>
      </c>
      <c r="Q55" s="196">
        <v>1.81</v>
      </c>
      <c r="R55" s="196">
        <v>5.95</v>
      </c>
      <c r="S55" s="196">
        <v>3.81</v>
      </c>
      <c r="T55" s="196">
        <v>0</v>
      </c>
      <c r="U55" s="196">
        <v>5.84</v>
      </c>
      <c r="V55" s="196">
        <v>0.17</v>
      </c>
      <c r="W55" s="196">
        <v>0.33</v>
      </c>
      <c r="X55" s="196">
        <v>1.38</v>
      </c>
      <c r="Y55" s="196">
        <v>0</v>
      </c>
      <c r="Z55" s="196">
        <v>2.61</v>
      </c>
      <c r="AA55" s="196">
        <v>11.35</v>
      </c>
      <c r="AB55" s="196">
        <v>0</v>
      </c>
      <c r="AC55" s="196">
        <v>0.73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11.38</v>
      </c>
      <c r="AL55" s="196">
        <v>0</v>
      </c>
      <c r="AM55" s="196">
        <v>0</v>
      </c>
      <c r="AN55" s="196">
        <v>0</v>
      </c>
      <c r="AO55" s="196">
        <v>227.25</v>
      </c>
      <c r="AP55" s="196">
        <v>0</v>
      </c>
      <c r="AQ55" s="196">
        <v>0</v>
      </c>
      <c r="AR55" s="196">
        <v>7.28</v>
      </c>
      <c r="AS55" s="196">
        <v>18.010000000000002</v>
      </c>
      <c r="AT55" s="196">
        <v>23.25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3.79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87.11</v>
      </c>
      <c r="L56" s="196">
        <v>30.56</v>
      </c>
      <c r="M56" s="196">
        <v>0</v>
      </c>
      <c r="N56" s="196">
        <v>0.55000000000000004</v>
      </c>
      <c r="O56" s="196">
        <v>0.89</v>
      </c>
      <c r="P56" s="196">
        <v>2.2999999999999998</v>
      </c>
      <c r="Q56" s="196">
        <v>1.81</v>
      </c>
      <c r="R56" s="196">
        <v>5.95</v>
      </c>
      <c r="S56" s="196">
        <v>3.81</v>
      </c>
      <c r="T56" s="196">
        <v>0</v>
      </c>
      <c r="U56" s="196">
        <v>5.62</v>
      </c>
      <c r="V56" s="196">
        <v>0.17</v>
      </c>
      <c r="W56" s="196">
        <v>0.33</v>
      </c>
      <c r="X56" s="196">
        <v>1.38</v>
      </c>
      <c r="Y56" s="196">
        <v>0</v>
      </c>
      <c r="Z56" s="196">
        <v>2.61</v>
      </c>
      <c r="AA56" s="196">
        <v>11.35</v>
      </c>
      <c r="AB56" s="196">
        <v>0</v>
      </c>
      <c r="AC56" s="196">
        <v>0.73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11.38</v>
      </c>
      <c r="AL56" s="196">
        <v>0</v>
      </c>
      <c r="AM56" s="196">
        <v>0</v>
      </c>
      <c r="AN56" s="196">
        <v>0</v>
      </c>
      <c r="AO56" s="196">
        <v>227.25</v>
      </c>
      <c r="AP56" s="196">
        <v>0</v>
      </c>
      <c r="AQ56" s="196">
        <v>0</v>
      </c>
      <c r="AR56" s="196">
        <v>7.28</v>
      </c>
      <c r="AS56" s="196">
        <v>18.010000000000002</v>
      </c>
      <c r="AT56" s="196">
        <v>23.25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3.79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87.11</v>
      </c>
      <c r="L57" s="196">
        <v>30.56</v>
      </c>
      <c r="M57" s="196">
        <v>0</v>
      </c>
      <c r="N57" s="196">
        <v>0.55000000000000004</v>
      </c>
      <c r="O57" s="196">
        <v>0.89</v>
      </c>
      <c r="P57" s="196">
        <v>2.2999999999999998</v>
      </c>
      <c r="Q57" s="196">
        <v>1.81</v>
      </c>
      <c r="R57" s="196">
        <v>5.95</v>
      </c>
      <c r="S57" s="196">
        <v>3.81</v>
      </c>
      <c r="T57" s="196">
        <v>0</v>
      </c>
      <c r="U57" s="196">
        <v>5.62</v>
      </c>
      <c r="V57" s="196">
        <v>0.17</v>
      </c>
      <c r="W57" s="196">
        <v>0.33</v>
      </c>
      <c r="X57" s="196">
        <v>1.38</v>
      </c>
      <c r="Y57" s="196">
        <v>0</v>
      </c>
      <c r="Z57" s="196">
        <v>2.61</v>
      </c>
      <c r="AA57" s="196">
        <v>11.35</v>
      </c>
      <c r="AB57" s="196">
        <v>0</v>
      </c>
      <c r="AC57" s="196">
        <v>0.73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11.38</v>
      </c>
      <c r="AL57" s="196">
        <v>0</v>
      </c>
      <c r="AM57" s="196">
        <v>0</v>
      </c>
      <c r="AN57" s="196">
        <v>0</v>
      </c>
      <c r="AO57" s="196">
        <v>227.25</v>
      </c>
      <c r="AP57" s="196">
        <v>0</v>
      </c>
      <c r="AQ57" s="196">
        <v>0</v>
      </c>
      <c r="AR57" s="196">
        <v>7.28</v>
      </c>
      <c r="AS57" s="196">
        <v>18.010000000000002</v>
      </c>
      <c r="AT57" s="196">
        <v>23.25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3.79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87.11</v>
      </c>
      <c r="L58" s="196">
        <v>30.56</v>
      </c>
      <c r="M58" s="196">
        <v>0</v>
      </c>
      <c r="N58" s="196">
        <v>0.55000000000000004</v>
      </c>
      <c r="O58" s="196">
        <v>0.89</v>
      </c>
      <c r="P58" s="196">
        <v>2.2999999999999998</v>
      </c>
      <c r="Q58" s="196">
        <v>1.81</v>
      </c>
      <c r="R58" s="196">
        <v>5.95</v>
      </c>
      <c r="S58" s="196">
        <v>3.81</v>
      </c>
      <c r="T58" s="196">
        <v>0</v>
      </c>
      <c r="U58" s="196">
        <v>5.62</v>
      </c>
      <c r="V58" s="196">
        <v>0.17</v>
      </c>
      <c r="W58" s="196">
        <v>0.33</v>
      </c>
      <c r="X58" s="196">
        <v>1.38</v>
      </c>
      <c r="Y58" s="196">
        <v>0</v>
      </c>
      <c r="Z58" s="196">
        <v>2.61</v>
      </c>
      <c r="AA58" s="196">
        <v>11.35</v>
      </c>
      <c r="AB58" s="196">
        <v>0</v>
      </c>
      <c r="AC58" s="196">
        <v>0.73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11.38</v>
      </c>
      <c r="AL58" s="196">
        <v>0</v>
      </c>
      <c r="AM58" s="196">
        <v>0</v>
      </c>
      <c r="AN58" s="196">
        <v>0</v>
      </c>
      <c r="AO58" s="196">
        <v>227.25</v>
      </c>
      <c r="AP58" s="196">
        <v>0</v>
      </c>
      <c r="AQ58" s="196">
        <v>0</v>
      </c>
      <c r="AR58" s="196">
        <v>7.28</v>
      </c>
      <c r="AS58" s="196">
        <v>18.010000000000002</v>
      </c>
      <c r="AT58" s="196">
        <v>23.25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3.79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87.11</v>
      </c>
      <c r="L59" s="196">
        <v>30.56</v>
      </c>
      <c r="M59" s="196">
        <v>0</v>
      </c>
      <c r="N59" s="196">
        <v>0.55000000000000004</v>
      </c>
      <c r="O59" s="196">
        <v>0.89</v>
      </c>
      <c r="P59" s="196">
        <v>2.2999999999999998</v>
      </c>
      <c r="Q59" s="196">
        <v>1.81</v>
      </c>
      <c r="R59" s="196">
        <v>5.95</v>
      </c>
      <c r="S59" s="196">
        <v>3.81</v>
      </c>
      <c r="T59" s="196">
        <v>0</v>
      </c>
      <c r="U59" s="196">
        <v>5.62</v>
      </c>
      <c r="V59" s="196">
        <v>0.17</v>
      </c>
      <c r="W59" s="196">
        <v>0.33</v>
      </c>
      <c r="X59" s="196">
        <v>1.38</v>
      </c>
      <c r="Y59" s="196">
        <v>0</v>
      </c>
      <c r="Z59" s="196">
        <v>2.61</v>
      </c>
      <c r="AA59" s="196">
        <v>11.35</v>
      </c>
      <c r="AB59" s="196">
        <v>0</v>
      </c>
      <c r="AC59" s="196">
        <v>0.73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10.039999999999999</v>
      </c>
      <c r="AL59" s="196">
        <v>0</v>
      </c>
      <c r="AM59" s="196">
        <v>0</v>
      </c>
      <c r="AN59" s="196">
        <v>0</v>
      </c>
      <c r="AO59" s="196">
        <v>227.25</v>
      </c>
      <c r="AP59" s="196">
        <v>0</v>
      </c>
      <c r="AQ59" s="196">
        <v>0</v>
      </c>
      <c r="AR59" s="196">
        <v>7.28</v>
      </c>
      <c r="AS59" s="196">
        <v>18.010000000000002</v>
      </c>
      <c r="AT59" s="196">
        <v>23.25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3.79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87.11</v>
      </c>
      <c r="L60" s="196">
        <v>30.56</v>
      </c>
      <c r="M60" s="196">
        <v>0</v>
      </c>
      <c r="N60" s="196">
        <v>0.55000000000000004</v>
      </c>
      <c r="O60" s="196">
        <v>6.46</v>
      </c>
      <c r="P60" s="196">
        <v>2.2999999999999998</v>
      </c>
      <c r="Q60" s="196">
        <v>1.81</v>
      </c>
      <c r="R60" s="196">
        <v>5.95</v>
      </c>
      <c r="S60" s="196">
        <v>3.81</v>
      </c>
      <c r="T60" s="196">
        <v>0</v>
      </c>
      <c r="U60" s="196">
        <v>5.62</v>
      </c>
      <c r="V60" s="196">
        <v>0.17</v>
      </c>
      <c r="W60" s="196">
        <v>0.33</v>
      </c>
      <c r="X60" s="196">
        <v>1.38</v>
      </c>
      <c r="Y60" s="196">
        <v>0</v>
      </c>
      <c r="Z60" s="196">
        <v>2.61</v>
      </c>
      <c r="AA60" s="196">
        <v>11.35</v>
      </c>
      <c r="AB60" s="196">
        <v>0</v>
      </c>
      <c r="AC60" s="196">
        <v>0.73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10.039999999999999</v>
      </c>
      <c r="AL60" s="196">
        <v>0</v>
      </c>
      <c r="AM60" s="196">
        <v>0</v>
      </c>
      <c r="AN60" s="196">
        <v>0</v>
      </c>
      <c r="AO60" s="196">
        <v>227.25</v>
      </c>
      <c r="AP60" s="196">
        <v>0</v>
      </c>
      <c r="AQ60" s="196">
        <v>0</v>
      </c>
      <c r="AR60" s="196">
        <v>7.28</v>
      </c>
      <c r="AS60" s="196">
        <v>18.010000000000002</v>
      </c>
      <c r="AT60" s="196">
        <v>23.25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3.79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87.11</v>
      </c>
      <c r="L61" s="196">
        <v>30.56</v>
      </c>
      <c r="M61" s="196">
        <v>0</v>
      </c>
      <c r="N61" s="196">
        <v>0.55000000000000004</v>
      </c>
      <c r="O61" s="196">
        <v>3.23</v>
      </c>
      <c r="P61" s="196">
        <v>2.2999999999999998</v>
      </c>
      <c r="Q61" s="196">
        <v>1.81</v>
      </c>
      <c r="R61" s="196">
        <v>5.95</v>
      </c>
      <c r="S61" s="196">
        <v>3.81</v>
      </c>
      <c r="T61" s="196">
        <v>0</v>
      </c>
      <c r="U61" s="196">
        <v>5.62</v>
      </c>
      <c r="V61" s="196">
        <v>0.17</v>
      </c>
      <c r="W61" s="196">
        <v>0.33</v>
      </c>
      <c r="X61" s="196">
        <v>1.38</v>
      </c>
      <c r="Y61" s="196">
        <v>0</v>
      </c>
      <c r="Z61" s="196">
        <v>2.61</v>
      </c>
      <c r="AA61" s="196">
        <v>11.35</v>
      </c>
      <c r="AB61" s="196">
        <v>0</v>
      </c>
      <c r="AC61" s="196">
        <v>0.73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10.039999999999999</v>
      </c>
      <c r="AL61" s="196">
        <v>0</v>
      </c>
      <c r="AM61" s="196">
        <v>0</v>
      </c>
      <c r="AN61" s="196">
        <v>0</v>
      </c>
      <c r="AO61" s="196">
        <v>227.25</v>
      </c>
      <c r="AP61" s="196">
        <v>0</v>
      </c>
      <c r="AQ61" s="196">
        <v>0</v>
      </c>
      <c r="AR61" s="196">
        <v>7.28</v>
      </c>
      <c r="AS61" s="196">
        <v>18.010000000000002</v>
      </c>
      <c r="AT61" s="196">
        <v>23.25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3.79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87.11</v>
      </c>
      <c r="L62" s="196">
        <v>30.56</v>
      </c>
      <c r="M62" s="196">
        <v>0</v>
      </c>
      <c r="N62" s="196">
        <v>0.55000000000000004</v>
      </c>
      <c r="O62" s="196">
        <v>1.94</v>
      </c>
      <c r="P62" s="196">
        <v>2.2999999999999998</v>
      </c>
      <c r="Q62" s="196">
        <v>1.81</v>
      </c>
      <c r="R62" s="196">
        <v>5.95</v>
      </c>
      <c r="S62" s="196">
        <v>3.81</v>
      </c>
      <c r="T62" s="196">
        <v>0</v>
      </c>
      <c r="U62" s="196">
        <v>5.62</v>
      </c>
      <c r="V62" s="196">
        <v>0.17</v>
      </c>
      <c r="W62" s="196">
        <v>0.33</v>
      </c>
      <c r="X62" s="196">
        <v>1.38</v>
      </c>
      <c r="Y62" s="196">
        <v>0</v>
      </c>
      <c r="Z62" s="196">
        <v>2.61</v>
      </c>
      <c r="AA62" s="196">
        <v>11.35</v>
      </c>
      <c r="AB62" s="196">
        <v>0</v>
      </c>
      <c r="AC62" s="196">
        <v>0.73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10.039999999999999</v>
      </c>
      <c r="AL62" s="196">
        <v>0</v>
      </c>
      <c r="AM62" s="196">
        <v>0</v>
      </c>
      <c r="AN62" s="196">
        <v>0</v>
      </c>
      <c r="AO62" s="196">
        <v>227.25</v>
      </c>
      <c r="AP62" s="196">
        <v>0</v>
      </c>
      <c r="AQ62" s="196">
        <v>0</v>
      </c>
      <c r="AR62" s="196">
        <v>7.28</v>
      </c>
      <c r="AS62" s="196">
        <v>18.010000000000002</v>
      </c>
      <c r="AT62" s="196">
        <v>23.25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3.79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87.11</v>
      </c>
      <c r="L63" s="196">
        <v>30.56</v>
      </c>
      <c r="M63" s="196">
        <v>0</v>
      </c>
      <c r="N63" s="196">
        <v>0.55000000000000004</v>
      </c>
      <c r="O63" s="196">
        <v>2.04</v>
      </c>
      <c r="P63" s="196">
        <v>2.2999999999999998</v>
      </c>
      <c r="Q63" s="196">
        <v>1.81</v>
      </c>
      <c r="R63" s="196">
        <v>5.95</v>
      </c>
      <c r="S63" s="196">
        <v>3.81</v>
      </c>
      <c r="T63" s="196">
        <v>0</v>
      </c>
      <c r="U63" s="196">
        <v>5.62</v>
      </c>
      <c r="V63" s="196">
        <v>0.17</v>
      </c>
      <c r="W63" s="196">
        <v>0.33</v>
      </c>
      <c r="X63" s="196">
        <v>1.38</v>
      </c>
      <c r="Y63" s="196">
        <v>0</v>
      </c>
      <c r="Z63" s="196">
        <v>2.61</v>
      </c>
      <c r="AA63" s="196">
        <v>11.35</v>
      </c>
      <c r="AB63" s="196">
        <v>0</v>
      </c>
      <c r="AC63" s="196">
        <v>0.97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10.039999999999999</v>
      </c>
      <c r="AL63" s="196">
        <v>0</v>
      </c>
      <c r="AM63" s="196">
        <v>0</v>
      </c>
      <c r="AN63" s="196">
        <v>0</v>
      </c>
      <c r="AO63" s="196">
        <v>227.25</v>
      </c>
      <c r="AP63" s="196">
        <v>0</v>
      </c>
      <c r="AQ63" s="196">
        <v>0</v>
      </c>
      <c r="AR63" s="196">
        <v>7.28</v>
      </c>
      <c r="AS63" s="196">
        <v>18.010000000000002</v>
      </c>
      <c r="AT63" s="196">
        <v>23.25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3.79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87.11</v>
      </c>
      <c r="L64" s="196">
        <v>30.56</v>
      </c>
      <c r="M64" s="196">
        <v>0</v>
      </c>
      <c r="N64" s="196">
        <v>0.55000000000000004</v>
      </c>
      <c r="O64" s="196">
        <v>2.14</v>
      </c>
      <c r="P64" s="196">
        <v>2.2999999999999998</v>
      </c>
      <c r="Q64" s="196">
        <v>1.81</v>
      </c>
      <c r="R64" s="196">
        <v>5.95</v>
      </c>
      <c r="S64" s="196">
        <v>3.81</v>
      </c>
      <c r="T64" s="196">
        <v>0</v>
      </c>
      <c r="U64" s="196">
        <v>5.62</v>
      </c>
      <c r="V64" s="196">
        <v>0.17</v>
      </c>
      <c r="W64" s="196">
        <v>0.33</v>
      </c>
      <c r="X64" s="196">
        <v>1.38</v>
      </c>
      <c r="Y64" s="196">
        <v>0</v>
      </c>
      <c r="Z64" s="196">
        <v>2.61</v>
      </c>
      <c r="AA64" s="196">
        <v>11.35</v>
      </c>
      <c r="AB64" s="196">
        <v>0</v>
      </c>
      <c r="AC64" s="196">
        <v>0.97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10.039999999999999</v>
      </c>
      <c r="AL64" s="196">
        <v>0</v>
      </c>
      <c r="AM64" s="196">
        <v>0</v>
      </c>
      <c r="AN64" s="196">
        <v>0</v>
      </c>
      <c r="AO64" s="196">
        <v>227.25</v>
      </c>
      <c r="AP64" s="196">
        <v>0</v>
      </c>
      <c r="AQ64" s="196">
        <v>0</v>
      </c>
      <c r="AR64" s="196">
        <v>7.28</v>
      </c>
      <c r="AS64" s="196">
        <v>18.010000000000002</v>
      </c>
      <c r="AT64" s="196">
        <v>23.25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3.79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87.11</v>
      </c>
      <c r="L65" s="196">
        <v>30.56</v>
      </c>
      <c r="M65" s="196">
        <v>0</v>
      </c>
      <c r="N65" s="196">
        <v>0.55000000000000004</v>
      </c>
      <c r="O65" s="196">
        <v>2.2400000000000002</v>
      </c>
      <c r="P65" s="196">
        <v>2.2999999999999998</v>
      </c>
      <c r="Q65" s="196">
        <v>1.81</v>
      </c>
      <c r="R65" s="196">
        <v>5.95</v>
      </c>
      <c r="S65" s="196">
        <v>3.81</v>
      </c>
      <c r="T65" s="196">
        <v>0</v>
      </c>
      <c r="U65" s="196">
        <v>5.62</v>
      </c>
      <c r="V65" s="196">
        <v>0.17</v>
      </c>
      <c r="W65" s="196">
        <v>0.33</v>
      </c>
      <c r="X65" s="196">
        <v>1.38</v>
      </c>
      <c r="Y65" s="196">
        <v>0</v>
      </c>
      <c r="Z65" s="196">
        <v>2.61</v>
      </c>
      <c r="AA65" s="196">
        <v>11.35</v>
      </c>
      <c r="AB65" s="196">
        <v>0</v>
      </c>
      <c r="AC65" s="196">
        <v>0.97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10.039999999999999</v>
      </c>
      <c r="AL65" s="196">
        <v>0</v>
      </c>
      <c r="AM65" s="196">
        <v>0</v>
      </c>
      <c r="AN65" s="196">
        <v>0</v>
      </c>
      <c r="AO65" s="196">
        <v>227.25</v>
      </c>
      <c r="AP65" s="196">
        <v>0</v>
      </c>
      <c r="AQ65" s="196">
        <v>0</v>
      </c>
      <c r="AR65" s="196">
        <v>7.28</v>
      </c>
      <c r="AS65" s="196">
        <v>18.010000000000002</v>
      </c>
      <c r="AT65" s="196">
        <v>23.25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3.79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89.08</v>
      </c>
      <c r="L66" s="196">
        <v>30.56</v>
      </c>
      <c r="M66" s="196">
        <v>0</v>
      </c>
      <c r="N66" s="196">
        <v>0.55000000000000004</v>
      </c>
      <c r="O66" s="196">
        <v>2.12</v>
      </c>
      <c r="P66" s="196">
        <v>2.2999999999999998</v>
      </c>
      <c r="Q66" s="196">
        <v>1.81</v>
      </c>
      <c r="R66" s="196">
        <v>5.95</v>
      </c>
      <c r="S66" s="196">
        <v>3.81</v>
      </c>
      <c r="T66" s="196">
        <v>0</v>
      </c>
      <c r="U66" s="196">
        <v>5.62</v>
      </c>
      <c r="V66" s="196">
        <v>0.17</v>
      </c>
      <c r="W66" s="196">
        <v>0.33</v>
      </c>
      <c r="X66" s="196">
        <v>1.38</v>
      </c>
      <c r="Y66" s="196">
        <v>0</v>
      </c>
      <c r="Z66" s="196">
        <v>2.61</v>
      </c>
      <c r="AA66" s="196">
        <v>11.35</v>
      </c>
      <c r="AB66" s="196">
        <v>0</v>
      </c>
      <c r="AC66" s="196">
        <v>0.97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11.38</v>
      </c>
      <c r="AL66" s="196">
        <v>0</v>
      </c>
      <c r="AM66" s="196">
        <v>0</v>
      </c>
      <c r="AN66" s="196">
        <v>0</v>
      </c>
      <c r="AO66" s="196">
        <v>227.25</v>
      </c>
      <c r="AP66" s="196">
        <v>0</v>
      </c>
      <c r="AQ66" s="196">
        <v>0</v>
      </c>
      <c r="AR66" s="196">
        <v>7.28</v>
      </c>
      <c r="AS66" s="196">
        <v>18.010000000000002</v>
      </c>
      <c r="AT66" s="196">
        <v>23.25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3.79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6.47</v>
      </c>
      <c r="L67" s="196">
        <v>2.41</v>
      </c>
      <c r="M67" s="196">
        <v>0</v>
      </c>
      <c r="N67" s="196">
        <v>0.55000000000000004</v>
      </c>
      <c r="O67" s="196">
        <v>1.86</v>
      </c>
      <c r="P67" s="196">
        <v>2.2999999999999998</v>
      </c>
      <c r="Q67" s="196">
        <v>0.1</v>
      </c>
      <c r="R67" s="196">
        <v>0.4</v>
      </c>
      <c r="S67" s="196">
        <v>0.25</v>
      </c>
      <c r="T67" s="196">
        <v>0</v>
      </c>
      <c r="U67" s="196">
        <v>5.62</v>
      </c>
      <c r="V67" s="196">
        <v>0.17</v>
      </c>
      <c r="W67" s="196">
        <v>0.33</v>
      </c>
      <c r="X67" s="196">
        <v>1.38</v>
      </c>
      <c r="Y67" s="196">
        <v>0</v>
      </c>
      <c r="Z67" s="196">
        <v>2.61</v>
      </c>
      <c r="AA67" s="196">
        <v>0.85</v>
      </c>
      <c r="AB67" s="196">
        <v>0</v>
      </c>
      <c r="AC67" s="196">
        <v>0.97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12.6</v>
      </c>
      <c r="AL67" s="196">
        <v>0</v>
      </c>
      <c r="AM67" s="196">
        <v>0</v>
      </c>
      <c r="AN67" s="196">
        <v>0</v>
      </c>
      <c r="AO67" s="196">
        <v>227.25</v>
      </c>
      <c r="AP67" s="196">
        <v>0</v>
      </c>
      <c r="AQ67" s="196">
        <v>0</v>
      </c>
      <c r="AR67" s="196">
        <v>7.39</v>
      </c>
      <c r="AS67" s="196">
        <v>18.010000000000002</v>
      </c>
      <c r="AT67" s="196">
        <v>23.25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3.79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6.06</v>
      </c>
      <c r="L68" s="196">
        <v>2.41</v>
      </c>
      <c r="M68" s="196">
        <v>0</v>
      </c>
      <c r="N68" s="196">
        <v>0.55000000000000004</v>
      </c>
      <c r="O68" s="196">
        <v>1.86</v>
      </c>
      <c r="P68" s="196">
        <v>2.2999999999999998</v>
      </c>
      <c r="Q68" s="196">
        <v>0.1</v>
      </c>
      <c r="R68" s="196">
        <v>0.4</v>
      </c>
      <c r="S68" s="196">
        <v>0.25</v>
      </c>
      <c r="T68" s="196">
        <v>0</v>
      </c>
      <c r="U68" s="196">
        <v>5.62</v>
      </c>
      <c r="V68" s="196">
        <v>0.17</v>
      </c>
      <c r="W68" s="196">
        <v>0.33</v>
      </c>
      <c r="X68" s="196">
        <v>1.38</v>
      </c>
      <c r="Y68" s="196">
        <v>0</v>
      </c>
      <c r="Z68" s="196">
        <v>2.61</v>
      </c>
      <c r="AA68" s="196">
        <v>0.85</v>
      </c>
      <c r="AB68" s="196">
        <v>0</v>
      </c>
      <c r="AC68" s="196">
        <v>0.97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2.6</v>
      </c>
      <c r="AL68" s="196">
        <v>0</v>
      </c>
      <c r="AM68" s="196">
        <v>0</v>
      </c>
      <c r="AN68" s="196">
        <v>0</v>
      </c>
      <c r="AO68" s="196">
        <v>227.25</v>
      </c>
      <c r="AP68" s="196">
        <v>0</v>
      </c>
      <c r="AQ68" s="196">
        <v>0</v>
      </c>
      <c r="AR68" s="196">
        <v>7.39</v>
      </c>
      <c r="AS68" s="196">
        <v>18.010000000000002</v>
      </c>
      <c r="AT68" s="196">
        <v>23.25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3.79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6.06</v>
      </c>
      <c r="L69" s="196">
        <v>2.41</v>
      </c>
      <c r="M69" s="196">
        <v>0</v>
      </c>
      <c r="N69" s="196">
        <v>0.55000000000000004</v>
      </c>
      <c r="O69" s="196">
        <v>1.86</v>
      </c>
      <c r="P69" s="196">
        <v>2.2999999999999998</v>
      </c>
      <c r="Q69" s="196">
        <v>0.1</v>
      </c>
      <c r="R69" s="196">
        <v>0.4</v>
      </c>
      <c r="S69" s="196">
        <v>0.25</v>
      </c>
      <c r="T69" s="196">
        <v>0</v>
      </c>
      <c r="U69" s="196">
        <v>5.62</v>
      </c>
      <c r="V69" s="196">
        <v>0.17</v>
      </c>
      <c r="W69" s="196">
        <v>0.33</v>
      </c>
      <c r="X69" s="196">
        <v>1.38</v>
      </c>
      <c r="Y69" s="196">
        <v>0</v>
      </c>
      <c r="Z69" s="196">
        <v>2.61</v>
      </c>
      <c r="AA69" s="196">
        <v>0.85</v>
      </c>
      <c r="AB69" s="196">
        <v>0</v>
      </c>
      <c r="AC69" s="196">
        <v>0.97</v>
      </c>
      <c r="AD69" s="196">
        <v>6.82</v>
      </c>
      <c r="AE69" s="196">
        <v>0</v>
      </c>
      <c r="AF69" s="196">
        <v>0</v>
      </c>
      <c r="AG69" s="196">
        <v>24.91</v>
      </c>
      <c r="AH69" s="196">
        <v>17.68</v>
      </c>
      <c r="AI69" s="196">
        <v>12.05</v>
      </c>
      <c r="AJ69" s="196">
        <v>0</v>
      </c>
      <c r="AK69" s="196">
        <v>3.46</v>
      </c>
      <c r="AL69" s="196">
        <v>0</v>
      </c>
      <c r="AM69" s="196">
        <v>0</v>
      </c>
      <c r="AN69" s="196">
        <v>0</v>
      </c>
      <c r="AO69" s="196">
        <v>227.25</v>
      </c>
      <c r="AP69" s="196">
        <v>0</v>
      </c>
      <c r="AQ69" s="196">
        <v>0</v>
      </c>
      <c r="AR69" s="196">
        <v>7.39</v>
      </c>
      <c r="AS69" s="196">
        <v>18.010000000000002</v>
      </c>
      <c r="AT69" s="196">
        <v>23.25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3.79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6.06</v>
      </c>
      <c r="L70" s="196">
        <v>2.41</v>
      </c>
      <c r="M70" s="196">
        <v>0</v>
      </c>
      <c r="N70" s="196">
        <v>0.55000000000000004</v>
      </c>
      <c r="O70" s="196">
        <v>1.86</v>
      </c>
      <c r="P70" s="196">
        <v>2.2999999999999998</v>
      </c>
      <c r="Q70" s="196">
        <v>0.1</v>
      </c>
      <c r="R70" s="196">
        <v>0.4</v>
      </c>
      <c r="S70" s="196">
        <v>0.25</v>
      </c>
      <c r="T70" s="196">
        <v>0</v>
      </c>
      <c r="U70" s="196">
        <v>5.62</v>
      </c>
      <c r="V70" s="196">
        <v>0.17</v>
      </c>
      <c r="W70" s="196">
        <v>0.33</v>
      </c>
      <c r="X70" s="196">
        <v>1.38</v>
      </c>
      <c r="Y70" s="196">
        <v>0</v>
      </c>
      <c r="Z70" s="196">
        <v>2.61</v>
      </c>
      <c r="AA70" s="196">
        <v>0.85</v>
      </c>
      <c r="AB70" s="196">
        <v>0</v>
      </c>
      <c r="AC70" s="196">
        <v>0.97</v>
      </c>
      <c r="AD70" s="196">
        <v>6.82</v>
      </c>
      <c r="AE70" s="196">
        <v>0</v>
      </c>
      <c r="AF70" s="196">
        <v>0</v>
      </c>
      <c r="AG70" s="196">
        <v>24.91</v>
      </c>
      <c r="AH70" s="196">
        <v>17.68</v>
      </c>
      <c r="AI70" s="196">
        <v>12.05</v>
      </c>
      <c r="AJ70" s="196">
        <v>0</v>
      </c>
      <c r="AK70" s="196">
        <v>3.46</v>
      </c>
      <c r="AL70" s="196">
        <v>0</v>
      </c>
      <c r="AM70" s="196">
        <v>0</v>
      </c>
      <c r="AN70" s="196">
        <v>0</v>
      </c>
      <c r="AO70" s="196">
        <v>227.25</v>
      </c>
      <c r="AP70" s="196">
        <v>0</v>
      </c>
      <c r="AQ70" s="196">
        <v>0</v>
      </c>
      <c r="AR70" s="196">
        <v>7.39</v>
      </c>
      <c r="AS70" s="196">
        <v>18.010000000000002</v>
      </c>
      <c r="AT70" s="196">
        <v>23.25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3.79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6.06</v>
      </c>
      <c r="L71" s="196">
        <v>2.41</v>
      </c>
      <c r="M71" s="196">
        <v>0</v>
      </c>
      <c r="N71" s="196">
        <v>0.55000000000000004</v>
      </c>
      <c r="O71" s="196">
        <v>1.86</v>
      </c>
      <c r="P71" s="196">
        <v>2.2999999999999998</v>
      </c>
      <c r="Q71" s="196">
        <v>0.1</v>
      </c>
      <c r="R71" s="196">
        <v>0.4</v>
      </c>
      <c r="S71" s="196">
        <v>0.25</v>
      </c>
      <c r="T71" s="196">
        <v>0</v>
      </c>
      <c r="U71" s="196">
        <v>5.62</v>
      </c>
      <c r="V71" s="196">
        <v>0.17</v>
      </c>
      <c r="W71" s="196">
        <v>0.33</v>
      </c>
      <c r="X71" s="196">
        <v>1.38</v>
      </c>
      <c r="Y71" s="196">
        <v>0</v>
      </c>
      <c r="Z71" s="196">
        <v>2.61</v>
      </c>
      <c r="AA71" s="196">
        <v>0.85</v>
      </c>
      <c r="AB71" s="196">
        <v>0</v>
      </c>
      <c r="AC71" s="196">
        <v>0.97</v>
      </c>
      <c r="AD71" s="196">
        <v>6.82</v>
      </c>
      <c r="AE71" s="196">
        <v>0</v>
      </c>
      <c r="AF71" s="196">
        <v>0</v>
      </c>
      <c r="AG71" s="196">
        <v>24.91</v>
      </c>
      <c r="AH71" s="196">
        <v>17.68</v>
      </c>
      <c r="AI71" s="196">
        <v>12.05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227.25</v>
      </c>
      <c r="AP71" s="196">
        <v>0</v>
      </c>
      <c r="AQ71" s="196">
        <v>0</v>
      </c>
      <c r="AR71" s="196">
        <v>7.39</v>
      </c>
      <c r="AS71" s="196">
        <v>18.010000000000002</v>
      </c>
      <c r="AT71" s="196">
        <v>23.25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3.79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6.06</v>
      </c>
      <c r="L72" s="196">
        <v>2.41</v>
      </c>
      <c r="M72" s="196">
        <v>0</v>
      </c>
      <c r="N72" s="196">
        <v>0.55000000000000004</v>
      </c>
      <c r="O72" s="196">
        <v>1.86</v>
      </c>
      <c r="P72" s="196">
        <v>2.2999999999999998</v>
      </c>
      <c r="Q72" s="196">
        <v>0.1</v>
      </c>
      <c r="R72" s="196">
        <v>0.4</v>
      </c>
      <c r="S72" s="196">
        <v>0.25</v>
      </c>
      <c r="T72" s="196">
        <v>0</v>
      </c>
      <c r="U72" s="196">
        <v>5.62</v>
      </c>
      <c r="V72" s="196">
        <v>0.17</v>
      </c>
      <c r="W72" s="196">
        <v>0.33</v>
      </c>
      <c r="X72" s="196">
        <v>1.38</v>
      </c>
      <c r="Y72" s="196">
        <v>0</v>
      </c>
      <c r="Z72" s="196">
        <v>2.61</v>
      </c>
      <c r="AA72" s="196">
        <v>0.85</v>
      </c>
      <c r="AB72" s="196">
        <v>0</v>
      </c>
      <c r="AC72" s="196">
        <v>0.97</v>
      </c>
      <c r="AD72" s="196">
        <v>6.82</v>
      </c>
      <c r="AE72" s="196">
        <v>0</v>
      </c>
      <c r="AF72" s="196">
        <v>0</v>
      </c>
      <c r="AG72" s="196">
        <v>24.91</v>
      </c>
      <c r="AH72" s="196">
        <v>17.68</v>
      </c>
      <c r="AI72" s="196">
        <v>12.05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227.25</v>
      </c>
      <c r="AP72" s="196">
        <v>0</v>
      </c>
      <c r="AQ72" s="196">
        <v>0</v>
      </c>
      <c r="AR72" s="196">
        <v>7.39</v>
      </c>
      <c r="AS72" s="196">
        <v>18.010000000000002</v>
      </c>
      <c r="AT72" s="196">
        <v>23.25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3.79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6.06</v>
      </c>
      <c r="L73" s="196">
        <v>2.41</v>
      </c>
      <c r="M73" s="196">
        <v>0</v>
      </c>
      <c r="N73" s="196">
        <v>0.55000000000000004</v>
      </c>
      <c r="O73" s="196">
        <v>1.86</v>
      </c>
      <c r="P73" s="196">
        <v>2.2999999999999998</v>
      </c>
      <c r="Q73" s="196">
        <v>0.1</v>
      </c>
      <c r="R73" s="196">
        <v>0.4</v>
      </c>
      <c r="S73" s="196">
        <v>0.25</v>
      </c>
      <c r="T73" s="196">
        <v>0</v>
      </c>
      <c r="U73" s="196">
        <v>5.1100000000000003</v>
      </c>
      <c r="V73" s="196">
        <v>0.17</v>
      </c>
      <c r="W73" s="196">
        <v>0.33</v>
      </c>
      <c r="X73" s="196">
        <v>1.38</v>
      </c>
      <c r="Y73" s="196">
        <v>0</v>
      </c>
      <c r="Z73" s="196">
        <v>2.61</v>
      </c>
      <c r="AA73" s="196">
        <v>0.85</v>
      </c>
      <c r="AB73" s="196">
        <v>0</v>
      </c>
      <c r="AC73" s="196">
        <v>0.97</v>
      </c>
      <c r="AD73" s="196">
        <v>6.82</v>
      </c>
      <c r="AE73" s="196">
        <v>0</v>
      </c>
      <c r="AF73" s="196">
        <v>0</v>
      </c>
      <c r="AG73" s="196">
        <v>24.91</v>
      </c>
      <c r="AH73" s="196">
        <v>17.68</v>
      </c>
      <c r="AI73" s="196">
        <v>12.05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227.25</v>
      </c>
      <c r="AP73" s="196">
        <v>0</v>
      </c>
      <c r="AQ73" s="196">
        <v>0</v>
      </c>
      <c r="AR73" s="196">
        <v>7.39</v>
      </c>
      <c r="AS73" s="196">
        <v>18.010000000000002</v>
      </c>
      <c r="AT73" s="196">
        <v>23.25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3.79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6.06</v>
      </c>
      <c r="L74" s="196">
        <v>2.41</v>
      </c>
      <c r="M74" s="196">
        <v>0</v>
      </c>
      <c r="N74" s="196">
        <v>0.55000000000000004</v>
      </c>
      <c r="O74" s="196">
        <v>1.86</v>
      </c>
      <c r="P74" s="196">
        <v>2.2999999999999998</v>
      </c>
      <c r="Q74" s="196">
        <v>0.1</v>
      </c>
      <c r="R74" s="196">
        <v>0.4</v>
      </c>
      <c r="S74" s="196">
        <v>0.25</v>
      </c>
      <c r="T74" s="196">
        <v>0</v>
      </c>
      <c r="U74" s="196">
        <v>5.1100000000000003</v>
      </c>
      <c r="V74" s="196">
        <v>0.17</v>
      </c>
      <c r="W74" s="196">
        <v>0.33</v>
      </c>
      <c r="X74" s="196">
        <v>1.38</v>
      </c>
      <c r="Y74" s="196">
        <v>0</v>
      </c>
      <c r="Z74" s="196">
        <v>2.61</v>
      </c>
      <c r="AA74" s="196">
        <v>0.85</v>
      </c>
      <c r="AB74" s="196">
        <v>0</v>
      </c>
      <c r="AC74" s="196">
        <v>0.97</v>
      </c>
      <c r="AD74" s="196">
        <v>6.82</v>
      </c>
      <c r="AE74" s="196">
        <v>0</v>
      </c>
      <c r="AF74" s="196">
        <v>0</v>
      </c>
      <c r="AG74" s="196">
        <v>24.91</v>
      </c>
      <c r="AH74" s="196">
        <v>17.68</v>
      </c>
      <c r="AI74" s="196">
        <v>12.05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227.25</v>
      </c>
      <c r="AP74" s="196">
        <v>0</v>
      </c>
      <c r="AQ74" s="196">
        <v>0</v>
      </c>
      <c r="AR74" s="196">
        <v>7.39</v>
      </c>
      <c r="AS74" s="196">
        <v>18.010000000000002</v>
      </c>
      <c r="AT74" s="196">
        <v>23.25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3.79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6.06</v>
      </c>
      <c r="L75" s="196">
        <v>2.41</v>
      </c>
      <c r="M75" s="196">
        <v>0</v>
      </c>
      <c r="N75" s="196">
        <v>0.55000000000000004</v>
      </c>
      <c r="O75" s="196">
        <v>1.86</v>
      </c>
      <c r="P75" s="196">
        <v>2.2999999999999998</v>
      </c>
      <c r="Q75" s="196">
        <v>0.1</v>
      </c>
      <c r="R75" s="196">
        <v>0.4</v>
      </c>
      <c r="S75" s="196">
        <v>0.25</v>
      </c>
      <c r="T75" s="196">
        <v>0</v>
      </c>
      <c r="U75" s="196">
        <v>5.1100000000000003</v>
      </c>
      <c r="V75" s="196">
        <v>0.17</v>
      </c>
      <c r="W75" s="196">
        <v>0.33</v>
      </c>
      <c r="X75" s="196">
        <v>1.38</v>
      </c>
      <c r="Y75" s="196">
        <v>0</v>
      </c>
      <c r="Z75" s="196">
        <v>2.61</v>
      </c>
      <c r="AA75" s="196">
        <v>0.85</v>
      </c>
      <c r="AB75" s="196">
        <v>0</v>
      </c>
      <c r="AC75" s="196">
        <v>0.73</v>
      </c>
      <c r="AD75" s="196">
        <v>6.82</v>
      </c>
      <c r="AE75" s="196">
        <v>0</v>
      </c>
      <c r="AF75" s="196">
        <v>0</v>
      </c>
      <c r="AG75" s="196">
        <v>24.91</v>
      </c>
      <c r="AH75" s="196">
        <v>17.68</v>
      </c>
      <c r="AI75" s="196">
        <v>12.05</v>
      </c>
      <c r="AJ75" s="196">
        <v>0</v>
      </c>
      <c r="AK75" s="196">
        <v>3.46</v>
      </c>
      <c r="AL75" s="196">
        <v>0</v>
      </c>
      <c r="AM75" s="196">
        <v>0</v>
      </c>
      <c r="AN75" s="196">
        <v>0</v>
      </c>
      <c r="AO75" s="196">
        <v>231.75</v>
      </c>
      <c r="AP75" s="196">
        <v>0</v>
      </c>
      <c r="AQ75" s="196">
        <v>0</v>
      </c>
      <c r="AR75" s="196">
        <v>7.52</v>
      </c>
      <c r="AS75" s="196">
        <v>18.010000000000002</v>
      </c>
      <c r="AT75" s="196">
        <v>23.38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3.79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6.06</v>
      </c>
      <c r="L76" s="196">
        <v>2.41</v>
      </c>
      <c r="M76" s="196">
        <v>0</v>
      </c>
      <c r="N76" s="196">
        <v>0.55000000000000004</v>
      </c>
      <c r="O76" s="196">
        <v>1.86</v>
      </c>
      <c r="P76" s="196">
        <v>2.2999999999999998</v>
      </c>
      <c r="Q76" s="196">
        <v>0.1</v>
      </c>
      <c r="R76" s="196">
        <v>0.4</v>
      </c>
      <c r="S76" s="196">
        <v>0.25</v>
      </c>
      <c r="T76" s="196">
        <v>0</v>
      </c>
      <c r="U76" s="196">
        <v>5.1100000000000003</v>
      </c>
      <c r="V76" s="196">
        <v>0.17</v>
      </c>
      <c r="W76" s="196">
        <v>0.33</v>
      </c>
      <c r="X76" s="196">
        <v>1.38</v>
      </c>
      <c r="Y76" s="196">
        <v>0</v>
      </c>
      <c r="Z76" s="196">
        <v>2.61</v>
      </c>
      <c r="AA76" s="196">
        <v>0.85</v>
      </c>
      <c r="AB76" s="196">
        <v>0</v>
      </c>
      <c r="AC76" s="196">
        <v>0.73</v>
      </c>
      <c r="AD76" s="196">
        <v>6.82</v>
      </c>
      <c r="AE76" s="196">
        <v>0</v>
      </c>
      <c r="AF76" s="196">
        <v>0</v>
      </c>
      <c r="AG76" s="196">
        <v>24.91</v>
      </c>
      <c r="AH76" s="196">
        <v>17.68</v>
      </c>
      <c r="AI76" s="196">
        <v>12.05</v>
      </c>
      <c r="AJ76" s="196">
        <v>0</v>
      </c>
      <c r="AK76" s="196">
        <v>3.46</v>
      </c>
      <c r="AL76" s="196">
        <v>0</v>
      </c>
      <c r="AM76" s="196">
        <v>0</v>
      </c>
      <c r="AN76" s="196">
        <v>0</v>
      </c>
      <c r="AO76" s="196">
        <v>231.75</v>
      </c>
      <c r="AP76" s="196">
        <v>0</v>
      </c>
      <c r="AQ76" s="196">
        <v>0</v>
      </c>
      <c r="AR76" s="196">
        <v>7.52</v>
      </c>
      <c r="AS76" s="196">
        <v>18.010000000000002</v>
      </c>
      <c r="AT76" s="196">
        <v>23.38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3.79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6.06</v>
      </c>
      <c r="L77" s="196">
        <v>2.41</v>
      </c>
      <c r="M77" s="196">
        <v>0</v>
      </c>
      <c r="N77" s="196">
        <v>0.55000000000000004</v>
      </c>
      <c r="O77" s="196">
        <v>1.86</v>
      </c>
      <c r="P77" s="196">
        <v>2.2999999999999998</v>
      </c>
      <c r="Q77" s="196">
        <v>0.1</v>
      </c>
      <c r="R77" s="196">
        <v>0.4</v>
      </c>
      <c r="S77" s="196">
        <v>0.25</v>
      </c>
      <c r="T77" s="196">
        <v>0</v>
      </c>
      <c r="U77" s="196">
        <v>5.1100000000000003</v>
      </c>
      <c r="V77" s="196">
        <v>0.17</v>
      </c>
      <c r="W77" s="196">
        <v>0.33</v>
      </c>
      <c r="X77" s="196">
        <v>1.38</v>
      </c>
      <c r="Y77" s="196">
        <v>0</v>
      </c>
      <c r="Z77" s="196">
        <v>2.61</v>
      </c>
      <c r="AA77" s="196">
        <v>0.85</v>
      </c>
      <c r="AB77" s="196">
        <v>0</v>
      </c>
      <c r="AC77" s="196">
        <v>0.73</v>
      </c>
      <c r="AD77" s="196">
        <v>6.82</v>
      </c>
      <c r="AE77" s="196">
        <v>0</v>
      </c>
      <c r="AF77" s="196">
        <v>0</v>
      </c>
      <c r="AG77" s="196">
        <v>24.91</v>
      </c>
      <c r="AH77" s="196">
        <v>17.68</v>
      </c>
      <c r="AI77" s="196">
        <v>12.05</v>
      </c>
      <c r="AJ77" s="196">
        <v>0</v>
      </c>
      <c r="AK77" s="196">
        <v>3.46</v>
      </c>
      <c r="AL77" s="196">
        <v>0</v>
      </c>
      <c r="AM77" s="196">
        <v>0</v>
      </c>
      <c r="AN77" s="196">
        <v>0</v>
      </c>
      <c r="AO77" s="196">
        <v>231.75</v>
      </c>
      <c r="AP77" s="196">
        <v>0</v>
      </c>
      <c r="AQ77" s="196">
        <v>0</v>
      </c>
      <c r="AR77" s="196">
        <v>7.52</v>
      </c>
      <c r="AS77" s="196">
        <v>18.149999999999999</v>
      </c>
      <c r="AT77" s="196">
        <v>23.38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3.79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6.06</v>
      </c>
      <c r="L78" s="196">
        <v>2.41</v>
      </c>
      <c r="M78" s="196">
        <v>0</v>
      </c>
      <c r="N78" s="196">
        <v>0.55000000000000004</v>
      </c>
      <c r="O78" s="196">
        <v>1.86</v>
      </c>
      <c r="P78" s="196">
        <v>2.2999999999999998</v>
      </c>
      <c r="Q78" s="196">
        <v>0.1</v>
      </c>
      <c r="R78" s="196">
        <v>0.4</v>
      </c>
      <c r="S78" s="196">
        <v>0.25</v>
      </c>
      <c r="T78" s="196">
        <v>0</v>
      </c>
      <c r="U78" s="196">
        <v>5.1100000000000003</v>
      </c>
      <c r="V78" s="196">
        <v>0.17</v>
      </c>
      <c r="W78" s="196">
        <v>0.33</v>
      </c>
      <c r="X78" s="196">
        <v>1.38</v>
      </c>
      <c r="Y78" s="196">
        <v>0</v>
      </c>
      <c r="Z78" s="196">
        <v>2.61</v>
      </c>
      <c r="AA78" s="196">
        <v>0.85</v>
      </c>
      <c r="AB78" s="196">
        <v>0</v>
      </c>
      <c r="AC78" s="196">
        <v>0.73</v>
      </c>
      <c r="AD78" s="196">
        <v>6.82</v>
      </c>
      <c r="AE78" s="196">
        <v>0</v>
      </c>
      <c r="AF78" s="196">
        <v>0</v>
      </c>
      <c r="AG78" s="196">
        <v>24.91</v>
      </c>
      <c r="AH78" s="196">
        <v>17.68</v>
      </c>
      <c r="AI78" s="196">
        <v>12.05</v>
      </c>
      <c r="AJ78" s="196">
        <v>0</v>
      </c>
      <c r="AK78" s="196">
        <v>3.46</v>
      </c>
      <c r="AL78" s="196">
        <v>0</v>
      </c>
      <c r="AM78" s="196">
        <v>0</v>
      </c>
      <c r="AN78" s="196">
        <v>0</v>
      </c>
      <c r="AO78" s="196">
        <v>231.75</v>
      </c>
      <c r="AP78" s="196">
        <v>0</v>
      </c>
      <c r="AQ78" s="196">
        <v>0</v>
      </c>
      <c r="AR78" s="196">
        <v>7.52</v>
      </c>
      <c r="AS78" s="196">
        <v>18.149999999999999</v>
      </c>
      <c r="AT78" s="196">
        <v>23.38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3.79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6.06</v>
      </c>
      <c r="L79" s="196">
        <v>2.41</v>
      </c>
      <c r="M79" s="196">
        <v>0</v>
      </c>
      <c r="N79" s="196">
        <v>0.55000000000000004</v>
      </c>
      <c r="O79" s="196">
        <v>1.86</v>
      </c>
      <c r="P79" s="196">
        <v>2.2999999999999998</v>
      </c>
      <c r="Q79" s="196">
        <v>0.1</v>
      </c>
      <c r="R79" s="196">
        <v>0.4</v>
      </c>
      <c r="S79" s="196">
        <v>0.25</v>
      </c>
      <c r="T79" s="196">
        <v>0</v>
      </c>
      <c r="U79" s="196">
        <v>5.1100000000000003</v>
      </c>
      <c r="V79" s="196">
        <v>0.17</v>
      </c>
      <c r="W79" s="196">
        <v>0.33</v>
      </c>
      <c r="X79" s="196">
        <v>1.38</v>
      </c>
      <c r="Y79" s="196">
        <v>0</v>
      </c>
      <c r="Z79" s="196">
        <v>2.61</v>
      </c>
      <c r="AA79" s="196">
        <v>0.85</v>
      </c>
      <c r="AB79" s="196">
        <v>0</v>
      </c>
      <c r="AC79" s="196">
        <v>0.73</v>
      </c>
      <c r="AD79" s="196">
        <v>6.82</v>
      </c>
      <c r="AE79" s="196">
        <v>0</v>
      </c>
      <c r="AF79" s="196">
        <v>0</v>
      </c>
      <c r="AG79" s="196">
        <v>24.91</v>
      </c>
      <c r="AH79" s="196">
        <v>17.68</v>
      </c>
      <c r="AI79" s="196">
        <v>12.05</v>
      </c>
      <c r="AJ79" s="196">
        <v>0</v>
      </c>
      <c r="AK79" s="196">
        <v>3.46</v>
      </c>
      <c r="AL79" s="196">
        <v>0</v>
      </c>
      <c r="AM79" s="196">
        <v>0</v>
      </c>
      <c r="AN79" s="196">
        <v>0</v>
      </c>
      <c r="AO79" s="196">
        <v>231.75</v>
      </c>
      <c r="AP79" s="196">
        <v>0</v>
      </c>
      <c r="AQ79" s="196">
        <v>0</v>
      </c>
      <c r="AR79" s="196">
        <v>7.52</v>
      </c>
      <c r="AS79" s="196">
        <v>18.149999999999999</v>
      </c>
      <c r="AT79" s="196">
        <v>23.38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3.79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6.06</v>
      </c>
      <c r="L80" s="196">
        <v>2.41</v>
      </c>
      <c r="M80" s="196">
        <v>0</v>
      </c>
      <c r="N80" s="196">
        <v>0.55000000000000004</v>
      </c>
      <c r="O80" s="196">
        <v>1.86</v>
      </c>
      <c r="P80" s="196">
        <v>2.2999999999999998</v>
      </c>
      <c r="Q80" s="196">
        <v>0.1</v>
      </c>
      <c r="R80" s="196">
        <v>0.4</v>
      </c>
      <c r="S80" s="196">
        <v>0.25</v>
      </c>
      <c r="T80" s="196">
        <v>0</v>
      </c>
      <c r="U80" s="196">
        <v>5.1100000000000003</v>
      </c>
      <c r="V80" s="196">
        <v>0.17</v>
      </c>
      <c r="W80" s="196">
        <v>0.33</v>
      </c>
      <c r="X80" s="196">
        <v>1.38</v>
      </c>
      <c r="Y80" s="196">
        <v>0</v>
      </c>
      <c r="Z80" s="196">
        <v>2.61</v>
      </c>
      <c r="AA80" s="196">
        <v>0.85</v>
      </c>
      <c r="AB80" s="196">
        <v>0</v>
      </c>
      <c r="AC80" s="196">
        <v>0.73</v>
      </c>
      <c r="AD80" s="196">
        <v>6.82</v>
      </c>
      <c r="AE80" s="196">
        <v>0</v>
      </c>
      <c r="AF80" s="196">
        <v>0</v>
      </c>
      <c r="AG80" s="196">
        <v>24.91</v>
      </c>
      <c r="AH80" s="196">
        <v>17.68</v>
      </c>
      <c r="AI80" s="196">
        <v>12.05</v>
      </c>
      <c r="AJ80" s="196">
        <v>0</v>
      </c>
      <c r="AK80" s="196">
        <v>3.46</v>
      </c>
      <c r="AL80" s="196">
        <v>0</v>
      </c>
      <c r="AM80" s="196">
        <v>0</v>
      </c>
      <c r="AN80" s="196">
        <v>0</v>
      </c>
      <c r="AO80" s="196">
        <v>231.75</v>
      </c>
      <c r="AP80" s="196">
        <v>0</v>
      </c>
      <c r="AQ80" s="196">
        <v>0</v>
      </c>
      <c r="AR80" s="196">
        <v>7.52</v>
      </c>
      <c r="AS80" s="196">
        <v>18.149999999999999</v>
      </c>
      <c r="AT80" s="196">
        <v>23.38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3.79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6.06</v>
      </c>
      <c r="L81" s="196">
        <v>2.41</v>
      </c>
      <c r="M81" s="196">
        <v>0</v>
      </c>
      <c r="N81" s="196">
        <v>0.55000000000000004</v>
      </c>
      <c r="O81" s="196">
        <v>1.86</v>
      </c>
      <c r="P81" s="196">
        <v>2.2999999999999998</v>
      </c>
      <c r="Q81" s="196">
        <v>0.1</v>
      </c>
      <c r="R81" s="196">
        <v>0.4</v>
      </c>
      <c r="S81" s="196">
        <v>0.25</v>
      </c>
      <c r="T81" s="196">
        <v>0</v>
      </c>
      <c r="U81" s="196">
        <v>5.1100000000000003</v>
      </c>
      <c r="V81" s="196">
        <v>0.17</v>
      </c>
      <c r="W81" s="196">
        <v>0.33</v>
      </c>
      <c r="X81" s="196">
        <v>1.38</v>
      </c>
      <c r="Y81" s="196">
        <v>0</v>
      </c>
      <c r="Z81" s="196">
        <v>2.61</v>
      </c>
      <c r="AA81" s="196">
        <v>0.85</v>
      </c>
      <c r="AB81" s="196">
        <v>0</v>
      </c>
      <c r="AC81" s="196">
        <v>0.73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3.46</v>
      </c>
      <c r="AL81" s="196">
        <v>0</v>
      </c>
      <c r="AM81" s="196">
        <v>0</v>
      </c>
      <c r="AN81" s="196">
        <v>0</v>
      </c>
      <c r="AO81" s="196">
        <v>231.75</v>
      </c>
      <c r="AP81" s="196">
        <v>0</v>
      </c>
      <c r="AQ81" s="196">
        <v>0</v>
      </c>
      <c r="AR81" s="196">
        <v>7.52</v>
      </c>
      <c r="AS81" s="196">
        <v>18.149999999999999</v>
      </c>
      <c r="AT81" s="196">
        <v>23.38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3.79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6.06</v>
      </c>
      <c r="L82" s="196">
        <v>2.41</v>
      </c>
      <c r="M82" s="196">
        <v>0</v>
      </c>
      <c r="N82" s="196">
        <v>0.55000000000000004</v>
      </c>
      <c r="O82" s="196">
        <v>1.86</v>
      </c>
      <c r="P82" s="196">
        <v>2.2999999999999998</v>
      </c>
      <c r="Q82" s="196">
        <v>0.1</v>
      </c>
      <c r="R82" s="196">
        <v>0.4</v>
      </c>
      <c r="S82" s="196">
        <v>0.25</v>
      </c>
      <c r="T82" s="196">
        <v>0</v>
      </c>
      <c r="U82" s="196">
        <v>5.1100000000000003</v>
      </c>
      <c r="V82" s="196">
        <v>0.17</v>
      </c>
      <c r="W82" s="196">
        <v>0.33</v>
      </c>
      <c r="X82" s="196">
        <v>1.38</v>
      </c>
      <c r="Y82" s="196">
        <v>0</v>
      </c>
      <c r="Z82" s="196">
        <v>2.61</v>
      </c>
      <c r="AA82" s="196">
        <v>0.85</v>
      </c>
      <c r="AB82" s="196">
        <v>0</v>
      </c>
      <c r="AC82" s="196">
        <v>0.73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3.46</v>
      </c>
      <c r="AL82" s="196">
        <v>0</v>
      </c>
      <c r="AM82" s="196">
        <v>0</v>
      </c>
      <c r="AN82" s="196">
        <v>0</v>
      </c>
      <c r="AO82" s="196">
        <v>231.75</v>
      </c>
      <c r="AP82" s="196">
        <v>0</v>
      </c>
      <c r="AQ82" s="196">
        <v>0</v>
      </c>
      <c r="AR82" s="196">
        <v>7.52</v>
      </c>
      <c r="AS82" s="196">
        <v>18.149999999999999</v>
      </c>
      <c r="AT82" s="196">
        <v>23.38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3.79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6.06</v>
      </c>
      <c r="L83" s="196">
        <v>2.2799999999999998</v>
      </c>
      <c r="M83" s="196">
        <v>0</v>
      </c>
      <c r="N83" s="196">
        <v>0.55000000000000004</v>
      </c>
      <c r="O83" s="196">
        <v>1.86</v>
      </c>
      <c r="P83" s="196">
        <v>2.2999999999999998</v>
      </c>
      <c r="Q83" s="196">
        <v>0.1</v>
      </c>
      <c r="R83" s="196">
        <v>0.4</v>
      </c>
      <c r="S83" s="196">
        <v>0.25</v>
      </c>
      <c r="T83" s="196">
        <v>0</v>
      </c>
      <c r="U83" s="196">
        <v>5.1100000000000003</v>
      </c>
      <c r="V83" s="196">
        <v>0.17</v>
      </c>
      <c r="W83" s="196">
        <v>0.33</v>
      </c>
      <c r="X83" s="196">
        <v>1.38</v>
      </c>
      <c r="Y83" s="196">
        <v>0</v>
      </c>
      <c r="Z83" s="196">
        <v>2.61</v>
      </c>
      <c r="AA83" s="196">
        <v>0.85</v>
      </c>
      <c r="AB83" s="196">
        <v>0</v>
      </c>
      <c r="AC83" s="196">
        <v>0.73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12.6</v>
      </c>
      <c r="AL83" s="196">
        <v>0</v>
      </c>
      <c r="AM83" s="196">
        <v>0</v>
      </c>
      <c r="AN83" s="196">
        <v>0</v>
      </c>
      <c r="AO83" s="196">
        <v>231.75</v>
      </c>
      <c r="AP83" s="196">
        <v>0</v>
      </c>
      <c r="AQ83" s="196">
        <v>0</v>
      </c>
      <c r="AR83" s="196">
        <v>7.52</v>
      </c>
      <c r="AS83" s="196">
        <v>18.149999999999999</v>
      </c>
      <c r="AT83" s="196">
        <v>23.38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3.79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6.06</v>
      </c>
      <c r="L84" s="196">
        <v>2.15</v>
      </c>
      <c r="M84" s="196">
        <v>0</v>
      </c>
      <c r="N84" s="196">
        <v>0.55000000000000004</v>
      </c>
      <c r="O84" s="196">
        <v>1.86</v>
      </c>
      <c r="P84" s="196">
        <v>2.2999999999999998</v>
      </c>
      <c r="Q84" s="196">
        <v>0.1</v>
      </c>
      <c r="R84" s="196">
        <v>0.4</v>
      </c>
      <c r="S84" s="196">
        <v>0.25</v>
      </c>
      <c r="T84" s="196">
        <v>0</v>
      </c>
      <c r="U84" s="196">
        <v>5.1100000000000003</v>
      </c>
      <c r="V84" s="196">
        <v>0.17</v>
      </c>
      <c r="W84" s="196">
        <v>0.33</v>
      </c>
      <c r="X84" s="196">
        <v>1.38</v>
      </c>
      <c r="Y84" s="196">
        <v>0</v>
      </c>
      <c r="Z84" s="196">
        <v>2.61</v>
      </c>
      <c r="AA84" s="196">
        <v>0.85</v>
      </c>
      <c r="AB84" s="196">
        <v>0</v>
      </c>
      <c r="AC84" s="196">
        <v>0.73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12.6</v>
      </c>
      <c r="AL84" s="196">
        <v>0</v>
      </c>
      <c r="AM84" s="196">
        <v>0</v>
      </c>
      <c r="AN84" s="196">
        <v>0</v>
      </c>
      <c r="AO84" s="196">
        <v>231.75</v>
      </c>
      <c r="AP84" s="196">
        <v>0</v>
      </c>
      <c r="AQ84" s="196">
        <v>0</v>
      </c>
      <c r="AR84" s="196">
        <v>7.52</v>
      </c>
      <c r="AS84" s="196">
        <v>18.149999999999999</v>
      </c>
      <c r="AT84" s="196">
        <v>23.38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3.79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6.06</v>
      </c>
      <c r="L85" s="196">
        <v>2.02</v>
      </c>
      <c r="M85" s="196">
        <v>0</v>
      </c>
      <c r="N85" s="196">
        <v>0.55000000000000004</v>
      </c>
      <c r="O85" s="196">
        <v>1.86</v>
      </c>
      <c r="P85" s="196">
        <v>2.2999999999999998</v>
      </c>
      <c r="Q85" s="196">
        <v>0.1</v>
      </c>
      <c r="R85" s="196">
        <v>0.4</v>
      </c>
      <c r="S85" s="196">
        <v>0.25</v>
      </c>
      <c r="T85" s="196">
        <v>0</v>
      </c>
      <c r="U85" s="196">
        <v>5.1100000000000003</v>
      </c>
      <c r="V85" s="196">
        <v>0.17</v>
      </c>
      <c r="W85" s="196">
        <v>0.33</v>
      </c>
      <c r="X85" s="196">
        <v>1.38</v>
      </c>
      <c r="Y85" s="196">
        <v>0</v>
      </c>
      <c r="Z85" s="196">
        <v>2.61</v>
      </c>
      <c r="AA85" s="196">
        <v>0.85</v>
      </c>
      <c r="AB85" s="196">
        <v>0</v>
      </c>
      <c r="AC85" s="196">
        <v>0.73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12.6</v>
      </c>
      <c r="AL85" s="196">
        <v>0</v>
      </c>
      <c r="AM85" s="196">
        <v>0</v>
      </c>
      <c r="AN85" s="196">
        <v>0</v>
      </c>
      <c r="AO85" s="196">
        <v>231.75</v>
      </c>
      <c r="AP85" s="196">
        <v>0</v>
      </c>
      <c r="AQ85" s="196">
        <v>0</v>
      </c>
      <c r="AR85" s="196">
        <v>7.52</v>
      </c>
      <c r="AS85" s="196">
        <v>18.149999999999999</v>
      </c>
      <c r="AT85" s="196">
        <v>23.38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3.79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6.06</v>
      </c>
      <c r="L86" s="196">
        <v>1.9</v>
      </c>
      <c r="M86" s="196">
        <v>0</v>
      </c>
      <c r="N86" s="196">
        <v>0.55000000000000004</v>
      </c>
      <c r="O86" s="196">
        <v>1.86</v>
      </c>
      <c r="P86" s="196">
        <v>2.2999999999999998</v>
      </c>
      <c r="Q86" s="196">
        <v>0.1</v>
      </c>
      <c r="R86" s="196">
        <v>0.4</v>
      </c>
      <c r="S86" s="196">
        <v>0.25</v>
      </c>
      <c r="T86" s="196">
        <v>0</v>
      </c>
      <c r="U86" s="196">
        <v>5.1100000000000003</v>
      </c>
      <c r="V86" s="196">
        <v>0.17</v>
      </c>
      <c r="W86" s="196">
        <v>0.33</v>
      </c>
      <c r="X86" s="196">
        <v>1.38</v>
      </c>
      <c r="Y86" s="196">
        <v>0</v>
      </c>
      <c r="Z86" s="196">
        <v>2.61</v>
      </c>
      <c r="AA86" s="196">
        <v>0.85</v>
      </c>
      <c r="AB86" s="196">
        <v>0</v>
      </c>
      <c r="AC86" s="196">
        <v>0.73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12.6</v>
      </c>
      <c r="AL86" s="196">
        <v>0</v>
      </c>
      <c r="AM86" s="196">
        <v>0</v>
      </c>
      <c r="AN86" s="196">
        <v>0</v>
      </c>
      <c r="AO86" s="196">
        <v>231.75</v>
      </c>
      <c r="AP86" s="196">
        <v>0</v>
      </c>
      <c r="AQ86" s="196">
        <v>0</v>
      </c>
      <c r="AR86" s="196">
        <v>7.52</v>
      </c>
      <c r="AS86" s="196">
        <v>18.149999999999999</v>
      </c>
      <c r="AT86" s="196">
        <v>23.38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3.79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56.87</v>
      </c>
      <c r="L87" s="196">
        <v>22.96</v>
      </c>
      <c r="M87" s="196">
        <v>0</v>
      </c>
      <c r="N87" s="196">
        <v>0.55000000000000004</v>
      </c>
      <c r="O87" s="196">
        <v>1.86</v>
      </c>
      <c r="P87" s="196">
        <v>2.2999999999999998</v>
      </c>
      <c r="Q87" s="196">
        <v>0.4</v>
      </c>
      <c r="R87" s="196">
        <v>0.4</v>
      </c>
      <c r="S87" s="196">
        <v>3.81</v>
      </c>
      <c r="T87" s="196">
        <v>0</v>
      </c>
      <c r="U87" s="196">
        <v>5.1100000000000003</v>
      </c>
      <c r="V87" s="196">
        <v>0.17</v>
      </c>
      <c r="W87" s="196">
        <v>0.33</v>
      </c>
      <c r="X87" s="196">
        <v>1.38</v>
      </c>
      <c r="Y87" s="196">
        <v>0</v>
      </c>
      <c r="Z87" s="196">
        <v>2.61</v>
      </c>
      <c r="AA87" s="196">
        <v>0.85</v>
      </c>
      <c r="AB87" s="196">
        <v>0</v>
      </c>
      <c r="AC87" s="196">
        <v>0.73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11.38</v>
      </c>
      <c r="AL87" s="196">
        <v>0</v>
      </c>
      <c r="AM87" s="196">
        <v>0</v>
      </c>
      <c r="AN87" s="196">
        <v>0</v>
      </c>
      <c r="AO87" s="196">
        <v>231.75</v>
      </c>
      <c r="AP87" s="196">
        <v>0</v>
      </c>
      <c r="AQ87" s="196">
        <v>0</v>
      </c>
      <c r="AR87" s="196">
        <v>7.52</v>
      </c>
      <c r="AS87" s="196">
        <v>18.149999999999999</v>
      </c>
      <c r="AT87" s="196">
        <v>23.38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3.79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89.95</v>
      </c>
      <c r="L88" s="196">
        <v>23.26</v>
      </c>
      <c r="M88" s="196">
        <v>0</v>
      </c>
      <c r="N88" s="196">
        <v>0.55000000000000004</v>
      </c>
      <c r="O88" s="196">
        <v>1.86</v>
      </c>
      <c r="P88" s="196">
        <v>2.2999999999999998</v>
      </c>
      <c r="Q88" s="196">
        <v>1.39</v>
      </c>
      <c r="R88" s="196">
        <v>0.4</v>
      </c>
      <c r="S88" s="196">
        <v>3.92</v>
      </c>
      <c r="T88" s="196">
        <v>0</v>
      </c>
      <c r="U88" s="196">
        <v>5.1100000000000003</v>
      </c>
      <c r="V88" s="196">
        <v>0.17</v>
      </c>
      <c r="W88" s="196">
        <v>0.33</v>
      </c>
      <c r="X88" s="196">
        <v>1.38</v>
      </c>
      <c r="Y88" s="196">
        <v>0</v>
      </c>
      <c r="Z88" s="196">
        <v>2.61</v>
      </c>
      <c r="AA88" s="196">
        <v>0.85</v>
      </c>
      <c r="AB88" s="196">
        <v>0</v>
      </c>
      <c r="AC88" s="196">
        <v>0.73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11.38</v>
      </c>
      <c r="AL88" s="196">
        <v>0</v>
      </c>
      <c r="AM88" s="196">
        <v>0</v>
      </c>
      <c r="AN88" s="196">
        <v>0</v>
      </c>
      <c r="AO88" s="196">
        <v>231.75</v>
      </c>
      <c r="AP88" s="196">
        <v>0</v>
      </c>
      <c r="AQ88" s="196">
        <v>0</v>
      </c>
      <c r="AR88" s="196">
        <v>7.52</v>
      </c>
      <c r="AS88" s="196">
        <v>18.149999999999999</v>
      </c>
      <c r="AT88" s="196">
        <v>23.38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3.79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89.95</v>
      </c>
      <c r="L89" s="196">
        <v>23.26</v>
      </c>
      <c r="M89" s="196">
        <v>0</v>
      </c>
      <c r="N89" s="196">
        <v>0.55000000000000004</v>
      </c>
      <c r="O89" s="196">
        <v>1.86</v>
      </c>
      <c r="P89" s="196">
        <v>2.2999999999999998</v>
      </c>
      <c r="Q89" s="196">
        <v>1.85</v>
      </c>
      <c r="R89" s="196">
        <v>5.92</v>
      </c>
      <c r="S89" s="196">
        <v>3.92</v>
      </c>
      <c r="T89" s="196">
        <v>0</v>
      </c>
      <c r="U89" s="196">
        <v>5.1100000000000003</v>
      </c>
      <c r="V89" s="196">
        <v>0.17</v>
      </c>
      <c r="W89" s="196">
        <v>0.33</v>
      </c>
      <c r="X89" s="196">
        <v>1.38</v>
      </c>
      <c r="Y89" s="196">
        <v>0</v>
      </c>
      <c r="Z89" s="196">
        <v>2.61</v>
      </c>
      <c r="AA89" s="196">
        <v>1.72</v>
      </c>
      <c r="AB89" s="196">
        <v>0</v>
      </c>
      <c r="AC89" s="196">
        <v>0.73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10.039999999999999</v>
      </c>
      <c r="AL89" s="196">
        <v>0</v>
      </c>
      <c r="AM89" s="196">
        <v>0</v>
      </c>
      <c r="AN89" s="196">
        <v>0</v>
      </c>
      <c r="AO89" s="196">
        <v>231.75</v>
      </c>
      <c r="AP89" s="196">
        <v>0</v>
      </c>
      <c r="AQ89" s="196">
        <v>0</v>
      </c>
      <c r="AR89" s="196">
        <v>7.52</v>
      </c>
      <c r="AS89" s="196">
        <v>18.149999999999999</v>
      </c>
      <c r="AT89" s="196">
        <v>23.38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3.79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89.95</v>
      </c>
      <c r="L90" s="196">
        <v>23.26</v>
      </c>
      <c r="M90" s="196">
        <v>0</v>
      </c>
      <c r="N90" s="196">
        <v>0.55000000000000004</v>
      </c>
      <c r="O90" s="196">
        <v>1.86</v>
      </c>
      <c r="P90" s="196">
        <v>2.2999999999999998</v>
      </c>
      <c r="Q90" s="196">
        <v>1.85</v>
      </c>
      <c r="R90" s="196">
        <v>5.95</v>
      </c>
      <c r="S90" s="196">
        <v>3.92</v>
      </c>
      <c r="T90" s="196">
        <v>0</v>
      </c>
      <c r="U90" s="196">
        <v>5.1100000000000003</v>
      </c>
      <c r="V90" s="196">
        <v>0.17</v>
      </c>
      <c r="W90" s="196">
        <v>0.33</v>
      </c>
      <c r="X90" s="196">
        <v>1.38</v>
      </c>
      <c r="Y90" s="196">
        <v>0</v>
      </c>
      <c r="Z90" s="196">
        <v>2.61</v>
      </c>
      <c r="AA90" s="196">
        <v>1.72</v>
      </c>
      <c r="AB90" s="196">
        <v>0</v>
      </c>
      <c r="AC90" s="196">
        <v>0.73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10.039999999999999</v>
      </c>
      <c r="AL90" s="196">
        <v>0</v>
      </c>
      <c r="AM90" s="196">
        <v>0</v>
      </c>
      <c r="AN90" s="196">
        <v>0</v>
      </c>
      <c r="AO90" s="196">
        <v>231.75</v>
      </c>
      <c r="AP90" s="196">
        <v>0</v>
      </c>
      <c r="AQ90" s="196">
        <v>0</v>
      </c>
      <c r="AR90" s="196">
        <v>7.52</v>
      </c>
      <c r="AS90" s="196">
        <v>18.149999999999999</v>
      </c>
      <c r="AT90" s="196">
        <v>23.38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3.79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89.95</v>
      </c>
      <c r="L91" s="196">
        <v>23.26</v>
      </c>
      <c r="M91" s="196">
        <v>0</v>
      </c>
      <c r="N91" s="196">
        <v>0.55000000000000004</v>
      </c>
      <c r="O91" s="196">
        <v>1.86</v>
      </c>
      <c r="P91" s="196">
        <v>2.2999999999999998</v>
      </c>
      <c r="Q91" s="196">
        <v>1.85</v>
      </c>
      <c r="R91" s="196">
        <v>5.95</v>
      </c>
      <c r="S91" s="196">
        <v>3.92</v>
      </c>
      <c r="T91" s="196">
        <v>0</v>
      </c>
      <c r="U91" s="196">
        <v>5.1100000000000003</v>
      </c>
      <c r="V91" s="196">
        <v>0.17</v>
      </c>
      <c r="W91" s="196">
        <v>0.33</v>
      </c>
      <c r="X91" s="196">
        <v>1.38</v>
      </c>
      <c r="Y91" s="196">
        <v>0</v>
      </c>
      <c r="Z91" s="196">
        <v>2.61</v>
      </c>
      <c r="AA91" s="196">
        <v>1.72</v>
      </c>
      <c r="AB91" s="196">
        <v>0</v>
      </c>
      <c r="AC91" s="196">
        <v>0.97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10.039999999999999</v>
      </c>
      <c r="AL91" s="196">
        <v>0</v>
      </c>
      <c r="AM91" s="196">
        <v>0</v>
      </c>
      <c r="AN91" s="196">
        <v>0</v>
      </c>
      <c r="AO91" s="196">
        <v>231.75</v>
      </c>
      <c r="AP91" s="196">
        <v>0</v>
      </c>
      <c r="AQ91" s="196">
        <v>0</v>
      </c>
      <c r="AR91" s="196">
        <v>7.52</v>
      </c>
      <c r="AS91" s="196">
        <v>18.149999999999999</v>
      </c>
      <c r="AT91" s="196">
        <v>23.38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3.79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89.95</v>
      </c>
      <c r="L92" s="196">
        <v>23.26</v>
      </c>
      <c r="M92" s="196">
        <v>0</v>
      </c>
      <c r="N92" s="196">
        <v>0.55000000000000004</v>
      </c>
      <c r="O92" s="196">
        <v>1.86</v>
      </c>
      <c r="P92" s="196">
        <v>2.2999999999999998</v>
      </c>
      <c r="Q92" s="196">
        <v>1.85</v>
      </c>
      <c r="R92" s="196">
        <v>5.95</v>
      </c>
      <c r="S92" s="196">
        <v>3.92</v>
      </c>
      <c r="T92" s="196">
        <v>0</v>
      </c>
      <c r="U92" s="196">
        <v>5.1100000000000003</v>
      </c>
      <c r="V92" s="196">
        <v>0.17</v>
      </c>
      <c r="W92" s="196">
        <v>0.33</v>
      </c>
      <c r="X92" s="196">
        <v>1.38</v>
      </c>
      <c r="Y92" s="196">
        <v>0</v>
      </c>
      <c r="Z92" s="196">
        <v>2.61</v>
      </c>
      <c r="AA92" s="196">
        <v>1.72</v>
      </c>
      <c r="AB92" s="196">
        <v>0</v>
      </c>
      <c r="AC92" s="196">
        <v>0.97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10.039999999999999</v>
      </c>
      <c r="AL92" s="196">
        <v>0</v>
      </c>
      <c r="AM92" s="196">
        <v>0</v>
      </c>
      <c r="AN92" s="196">
        <v>0</v>
      </c>
      <c r="AO92" s="196">
        <v>231.75</v>
      </c>
      <c r="AP92" s="196">
        <v>0</v>
      </c>
      <c r="AQ92" s="196">
        <v>0</v>
      </c>
      <c r="AR92" s="196">
        <v>7.52</v>
      </c>
      <c r="AS92" s="196">
        <v>18.149999999999999</v>
      </c>
      <c r="AT92" s="196">
        <v>23.38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3.79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89.95</v>
      </c>
      <c r="L93" s="196">
        <v>23.26</v>
      </c>
      <c r="M93" s="196">
        <v>0</v>
      </c>
      <c r="N93" s="196">
        <v>0.55000000000000004</v>
      </c>
      <c r="O93" s="196">
        <v>1.86</v>
      </c>
      <c r="P93" s="196">
        <v>2.2999999999999998</v>
      </c>
      <c r="Q93" s="196">
        <v>1.85</v>
      </c>
      <c r="R93" s="196">
        <v>5.95</v>
      </c>
      <c r="S93" s="196">
        <v>3.92</v>
      </c>
      <c r="T93" s="196">
        <v>0</v>
      </c>
      <c r="U93" s="196">
        <v>5.1100000000000003</v>
      </c>
      <c r="V93" s="196">
        <v>4.6100000000000003</v>
      </c>
      <c r="W93" s="196">
        <v>0.33</v>
      </c>
      <c r="X93" s="196">
        <v>1.38</v>
      </c>
      <c r="Y93" s="196">
        <v>0</v>
      </c>
      <c r="Z93" s="196">
        <v>2.61</v>
      </c>
      <c r="AA93" s="196">
        <v>12.32</v>
      </c>
      <c r="AB93" s="196">
        <v>0</v>
      </c>
      <c r="AC93" s="196">
        <v>0.97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9.01</v>
      </c>
      <c r="AL93" s="196">
        <v>0</v>
      </c>
      <c r="AM93" s="196">
        <v>0</v>
      </c>
      <c r="AN93" s="196">
        <v>0</v>
      </c>
      <c r="AO93" s="196">
        <v>231.75</v>
      </c>
      <c r="AP93" s="196">
        <v>0</v>
      </c>
      <c r="AQ93" s="196">
        <v>0</v>
      </c>
      <c r="AR93" s="196">
        <v>7.52</v>
      </c>
      <c r="AS93" s="196">
        <v>18.149999999999999</v>
      </c>
      <c r="AT93" s="196">
        <v>23.38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3.79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89.95</v>
      </c>
      <c r="L94" s="196">
        <v>23.26</v>
      </c>
      <c r="M94" s="196">
        <v>0</v>
      </c>
      <c r="N94" s="196">
        <v>0.55000000000000004</v>
      </c>
      <c r="O94" s="196">
        <v>1.86</v>
      </c>
      <c r="P94" s="196">
        <v>2.2999999999999998</v>
      </c>
      <c r="Q94" s="196">
        <v>1.85</v>
      </c>
      <c r="R94" s="196">
        <v>5.95</v>
      </c>
      <c r="S94" s="196">
        <v>3.92</v>
      </c>
      <c r="T94" s="196">
        <v>0</v>
      </c>
      <c r="U94" s="196">
        <v>5.1100000000000003</v>
      </c>
      <c r="V94" s="196">
        <v>4.6100000000000003</v>
      </c>
      <c r="W94" s="196">
        <v>0.33</v>
      </c>
      <c r="X94" s="196">
        <v>1.38</v>
      </c>
      <c r="Y94" s="196">
        <v>0</v>
      </c>
      <c r="Z94" s="196">
        <v>2.61</v>
      </c>
      <c r="AA94" s="196">
        <v>12.32</v>
      </c>
      <c r="AB94" s="196">
        <v>0</v>
      </c>
      <c r="AC94" s="196">
        <v>0.97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9.01</v>
      </c>
      <c r="AL94" s="196">
        <v>0</v>
      </c>
      <c r="AM94" s="196">
        <v>0</v>
      </c>
      <c r="AN94" s="196">
        <v>0</v>
      </c>
      <c r="AO94" s="196">
        <v>231.75</v>
      </c>
      <c r="AP94" s="196">
        <v>0</v>
      </c>
      <c r="AQ94" s="196">
        <v>0</v>
      </c>
      <c r="AR94" s="196">
        <v>7.52</v>
      </c>
      <c r="AS94" s="196">
        <v>18.149999999999999</v>
      </c>
      <c r="AT94" s="196">
        <v>23.38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3.79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89.95</v>
      </c>
      <c r="L95" s="196">
        <v>23.26</v>
      </c>
      <c r="M95" s="196">
        <v>0</v>
      </c>
      <c r="N95" s="196">
        <v>0.55000000000000004</v>
      </c>
      <c r="O95" s="196">
        <v>1.86</v>
      </c>
      <c r="P95" s="196">
        <v>2.2999999999999998</v>
      </c>
      <c r="Q95" s="196">
        <v>1.85</v>
      </c>
      <c r="R95" s="196">
        <v>5.95</v>
      </c>
      <c r="S95" s="196">
        <v>3.92</v>
      </c>
      <c r="T95" s="196">
        <v>0</v>
      </c>
      <c r="U95" s="196">
        <v>5.1100000000000003</v>
      </c>
      <c r="V95" s="196">
        <v>4.6100000000000003</v>
      </c>
      <c r="W95" s="196">
        <v>0.33</v>
      </c>
      <c r="X95" s="196">
        <v>1.38</v>
      </c>
      <c r="Y95" s="196">
        <v>0</v>
      </c>
      <c r="Z95" s="196">
        <v>2.61</v>
      </c>
      <c r="AA95" s="196">
        <v>12.32</v>
      </c>
      <c r="AB95" s="196">
        <v>0</v>
      </c>
      <c r="AC95" s="196">
        <v>0.97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9.01</v>
      </c>
      <c r="AL95" s="196">
        <v>0</v>
      </c>
      <c r="AM95" s="196">
        <v>0</v>
      </c>
      <c r="AN95" s="196">
        <v>0</v>
      </c>
      <c r="AO95" s="196">
        <v>231.75</v>
      </c>
      <c r="AP95" s="196">
        <v>0</v>
      </c>
      <c r="AQ95" s="196">
        <v>0</v>
      </c>
      <c r="AR95" s="196">
        <v>7.52</v>
      </c>
      <c r="AS95" s="196">
        <v>18.149999999999999</v>
      </c>
      <c r="AT95" s="196">
        <v>23.38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3.79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89.95</v>
      </c>
      <c r="L96" s="196">
        <v>23.26</v>
      </c>
      <c r="M96" s="196">
        <v>0</v>
      </c>
      <c r="N96" s="196">
        <v>0.55000000000000004</v>
      </c>
      <c r="O96" s="196">
        <v>1.86</v>
      </c>
      <c r="P96" s="196">
        <v>2.2999999999999998</v>
      </c>
      <c r="Q96" s="196">
        <v>1.85</v>
      </c>
      <c r="R96" s="196">
        <v>5.95</v>
      </c>
      <c r="S96" s="196">
        <v>3.92</v>
      </c>
      <c r="T96" s="196">
        <v>0</v>
      </c>
      <c r="U96" s="196">
        <v>5.1100000000000003</v>
      </c>
      <c r="V96" s="196">
        <v>4.6100000000000003</v>
      </c>
      <c r="W96" s="196">
        <v>0.32</v>
      </c>
      <c r="X96" s="196">
        <v>1.38</v>
      </c>
      <c r="Y96" s="196">
        <v>0</v>
      </c>
      <c r="Z96" s="196">
        <v>27.7</v>
      </c>
      <c r="AA96" s="196">
        <v>12.32</v>
      </c>
      <c r="AB96" s="196">
        <v>0</v>
      </c>
      <c r="AC96" s="196">
        <v>0.97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9.01</v>
      </c>
      <c r="AL96" s="196">
        <v>0</v>
      </c>
      <c r="AM96" s="196">
        <v>0</v>
      </c>
      <c r="AN96" s="196">
        <v>0</v>
      </c>
      <c r="AO96" s="196">
        <v>231.75</v>
      </c>
      <c r="AP96" s="196">
        <v>0</v>
      </c>
      <c r="AQ96" s="196">
        <v>0</v>
      </c>
      <c r="AR96" s="196">
        <v>7.52</v>
      </c>
      <c r="AS96" s="196">
        <v>18.149999999999999</v>
      </c>
      <c r="AT96" s="196">
        <v>23.38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3.79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89.95</v>
      </c>
      <c r="L97" s="196">
        <v>23.26</v>
      </c>
      <c r="M97" s="196">
        <v>0</v>
      </c>
      <c r="N97" s="196">
        <v>0.55000000000000004</v>
      </c>
      <c r="O97" s="196">
        <v>1.86</v>
      </c>
      <c r="P97" s="196">
        <v>2.2999999999999998</v>
      </c>
      <c r="Q97" s="196">
        <v>1.85</v>
      </c>
      <c r="R97" s="196">
        <v>5.95</v>
      </c>
      <c r="S97" s="196">
        <v>3.92</v>
      </c>
      <c r="T97" s="196">
        <v>0</v>
      </c>
      <c r="U97" s="196">
        <v>5.1100000000000003</v>
      </c>
      <c r="V97" s="196">
        <v>4.6100000000000003</v>
      </c>
      <c r="W97" s="196">
        <v>0.32</v>
      </c>
      <c r="X97" s="196">
        <v>1.38</v>
      </c>
      <c r="Y97" s="196">
        <v>0</v>
      </c>
      <c r="Z97" s="196">
        <v>32.159999999999997</v>
      </c>
      <c r="AA97" s="196">
        <v>12.32</v>
      </c>
      <c r="AB97" s="196">
        <v>0</v>
      </c>
      <c r="AC97" s="196">
        <v>0.97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9.01</v>
      </c>
      <c r="AL97" s="196">
        <v>0</v>
      </c>
      <c r="AM97" s="196">
        <v>0</v>
      </c>
      <c r="AN97" s="196">
        <v>0</v>
      </c>
      <c r="AO97" s="196">
        <v>231.75</v>
      </c>
      <c r="AP97" s="196">
        <v>0</v>
      </c>
      <c r="AQ97" s="196">
        <v>0</v>
      </c>
      <c r="AR97" s="196">
        <v>7.52</v>
      </c>
      <c r="AS97" s="196">
        <v>18.149999999999999</v>
      </c>
      <c r="AT97" s="196">
        <v>23.38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3.79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89.95</v>
      </c>
      <c r="L98" s="196">
        <v>23.26</v>
      </c>
      <c r="M98" s="196">
        <v>0</v>
      </c>
      <c r="N98" s="196">
        <v>0.55000000000000004</v>
      </c>
      <c r="O98" s="196">
        <v>1.86</v>
      </c>
      <c r="P98" s="196">
        <v>2.2999999999999998</v>
      </c>
      <c r="Q98" s="196">
        <v>1.85</v>
      </c>
      <c r="R98" s="196">
        <v>5.95</v>
      </c>
      <c r="S98" s="196">
        <v>3.92</v>
      </c>
      <c r="T98" s="196">
        <v>0</v>
      </c>
      <c r="U98" s="196">
        <v>5.1100000000000003</v>
      </c>
      <c r="V98" s="196">
        <v>4.6100000000000003</v>
      </c>
      <c r="W98" s="196">
        <v>0.32</v>
      </c>
      <c r="X98" s="196">
        <v>1.38</v>
      </c>
      <c r="Y98" s="196">
        <v>0</v>
      </c>
      <c r="Z98" s="196">
        <v>32.159999999999997</v>
      </c>
      <c r="AA98" s="196">
        <v>12.32</v>
      </c>
      <c r="AB98" s="196">
        <v>0</v>
      </c>
      <c r="AC98" s="196">
        <v>0.97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9.01</v>
      </c>
      <c r="AL98" s="196">
        <v>0</v>
      </c>
      <c r="AM98" s="196">
        <v>0</v>
      </c>
      <c r="AN98" s="196">
        <v>0</v>
      </c>
      <c r="AO98" s="196">
        <v>231.75</v>
      </c>
      <c r="AP98" s="196">
        <v>0</v>
      </c>
      <c r="AQ98" s="196">
        <v>0</v>
      </c>
      <c r="AR98" s="196">
        <v>7.52</v>
      </c>
      <c r="AS98" s="196">
        <v>18.149999999999999</v>
      </c>
      <c r="AT98" s="196">
        <v>23.38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9.096000000000011E-2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1.1689924999999992</v>
      </c>
      <c r="L99">
        <f t="shared" si="0"/>
        <v>0.39803500000000003</v>
      </c>
      <c r="M99">
        <f t="shared" si="0"/>
        <v>0</v>
      </c>
      <c r="N99">
        <f t="shared" si="0"/>
        <v>1.3199999999999979E-2</v>
      </c>
      <c r="O99">
        <f t="shared" si="0"/>
        <v>3.2605000000000002E-2</v>
      </c>
      <c r="P99">
        <f t="shared" si="0"/>
        <v>5.5200000000000089E-2</v>
      </c>
      <c r="Q99">
        <f t="shared" si="0"/>
        <v>1.7642500000000012E-2</v>
      </c>
      <c r="R99">
        <f t="shared" si="0"/>
        <v>6.7967500000000014E-2</v>
      </c>
      <c r="S99">
        <f t="shared" si="0"/>
        <v>4.5719999999999962E-2</v>
      </c>
      <c r="T99">
        <f t="shared" si="0"/>
        <v>0</v>
      </c>
      <c r="U99">
        <f t="shared" si="0"/>
        <v>0.16353500000000007</v>
      </c>
      <c r="V99">
        <f t="shared" si="0"/>
        <v>3.647250000000004E-2</v>
      </c>
      <c r="W99">
        <f t="shared" si="0"/>
        <v>2.3479999999999963E-2</v>
      </c>
      <c r="X99">
        <f t="shared" si="0"/>
        <v>5.5302499999999914E-2</v>
      </c>
      <c r="Y99">
        <f t="shared" si="0"/>
        <v>0</v>
      </c>
      <c r="Z99">
        <f t="shared" si="0"/>
        <v>0.25724000000000019</v>
      </c>
      <c r="AA99">
        <f t="shared" si="0"/>
        <v>0.14144500000000043</v>
      </c>
      <c r="AB99">
        <f t="shared" si="0"/>
        <v>0</v>
      </c>
      <c r="AC99">
        <f t="shared" si="0"/>
        <v>2.2679999999999995E-2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0.96912000000000043</v>
      </c>
      <c r="AH99">
        <f t="shared" si="0"/>
        <v>5.3040000000000011E-2</v>
      </c>
      <c r="AI99">
        <f t="shared" si="0"/>
        <v>0.28919999999999946</v>
      </c>
      <c r="AJ99">
        <f t="shared" si="0"/>
        <v>0</v>
      </c>
      <c r="AK99">
        <f t="shared" si="0"/>
        <v>0.1832150000000001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5.5350000000000001</v>
      </c>
      <c r="AP99">
        <f t="shared" si="0"/>
        <v>0</v>
      </c>
      <c r="AQ99">
        <f t="shared" si="0"/>
        <v>0</v>
      </c>
      <c r="AR99">
        <f t="shared" si="0"/>
        <v>0.17921999999999977</v>
      </c>
      <c r="AS99">
        <f t="shared" si="0"/>
        <v>0.43448000000000031</v>
      </c>
      <c r="AT99">
        <f t="shared" si="0"/>
        <v>0.55956000000000061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45286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39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-39</v>
      </c>
      <c r="G27" s="99">
        <f t="shared" si="0"/>
        <v>0</v>
      </c>
    </row>
    <row r="28" spans="1:7">
      <c r="A28" s="98" t="s">
        <v>70</v>
      </c>
      <c r="B28" s="94">
        <f>'IDT-1 Calculation'!DF28</f>
        <v>34.826000000000001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-34.826000000000001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95.265000000000001</v>
      </c>
      <c r="C31" s="94">
        <f>'IDT-1 Calculation'!DG31</f>
        <v>59.026000000000003</v>
      </c>
      <c r="D31" s="94">
        <f>'IDT-1 Calculation'!DH31</f>
        <v>0</v>
      </c>
      <c r="E31" s="94">
        <f>'IDT-1 Calculation'!DI31</f>
        <v>0</v>
      </c>
      <c r="F31" s="94">
        <f>'IDT-1 Calculation'!DJ31</f>
        <v>-154.291</v>
      </c>
      <c r="G31" s="99">
        <f t="shared" si="0"/>
        <v>0</v>
      </c>
    </row>
    <row r="32" spans="1:7">
      <c r="A32" s="98" t="s">
        <v>74</v>
      </c>
      <c r="B32" s="94">
        <f>'IDT-1 Calculation'!DF32</f>
        <v>76.680000000000007</v>
      </c>
      <c r="C32" s="94">
        <f>'IDT-1 Calculation'!DG32</f>
        <v>47.511000000000003</v>
      </c>
      <c r="D32" s="94">
        <f>'IDT-1 Calculation'!DH32</f>
        <v>0</v>
      </c>
      <c r="E32" s="94">
        <f>'IDT-1 Calculation'!DI32</f>
        <v>0</v>
      </c>
      <c r="F32" s="94">
        <f>'IDT-1 Calculation'!DJ32</f>
        <v>-124.191</v>
      </c>
      <c r="G32" s="99">
        <f t="shared" si="0"/>
        <v>0</v>
      </c>
    </row>
    <row r="33" spans="1:7">
      <c r="A33" s="98" t="s">
        <v>75</v>
      </c>
      <c r="B33" s="94">
        <f>'IDT-1 Calculation'!DF33</f>
        <v>60.323</v>
      </c>
      <c r="C33" s="94">
        <f>'IDT-1 Calculation'!DG33</f>
        <v>37.375999999999998</v>
      </c>
      <c r="D33" s="94">
        <f>'IDT-1 Calculation'!DH33</f>
        <v>0</v>
      </c>
      <c r="E33" s="94">
        <f>'IDT-1 Calculation'!DI33</f>
        <v>0</v>
      </c>
      <c r="F33" s="94">
        <f>'IDT-1 Calculation'!DJ33</f>
        <v>-97.698999999999998</v>
      </c>
      <c r="G33" s="99">
        <f t="shared" si="0"/>
        <v>0</v>
      </c>
    </row>
    <row r="34" spans="1:7">
      <c r="A34" s="98" t="s">
        <v>76</v>
      </c>
      <c r="B34" s="94">
        <f>'IDT-1 Calculation'!DF34</f>
        <v>53.343000000000004</v>
      </c>
      <c r="C34" s="94">
        <f>'IDT-1 Calculation'!DG34</f>
        <v>33.051000000000002</v>
      </c>
      <c r="D34" s="94">
        <f>'IDT-1 Calculation'!DH34</f>
        <v>0</v>
      </c>
      <c r="E34" s="94">
        <f>'IDT-1 Calculation'!DI34</f>
        <v>0</v>
      </c>
      <c r="F34" s="94">
        <f>'IDT-1 Calculation'!DJ34</f>
        <v>-86.394000000000005</v>
      </c>
      <c r="G34" s="99">
        <f t="shared" si="0"/>
        <v>0</v>
      </c>
    </row>
    <row r="35" spans="1:7">
      <c r="A35" s="98" t="s">
        <v>77</v>
      </c>
      <c r="B35" s="94">
        <f>'IDT-1 Calculation'!DF35</f>
        <v>40.514000000000003</v>
      </c>
      <c r="C35" s="94">
        <f>'IDT-1 Calculation'!DG35</f>
        <v>25.102</v>
      </c>
      <c r="D35" s="94">
        <f>'IDT-1 Calculation'!DH35</f>
        <v>0</v>
      </c>
      <c r="E35" s="94">
        <f>'IDT-1 Calculation'!DI35</f>
        <v>0</v>
      </c>
      <c r="F35" s="94">
        <f>'IDT-1 Calculation'!DJ35</f>
        <v>-65.616</v>
      </c>
      <c r="G35" s="99">
        <f t="shared" si="0"/>
        <v>0</v>
      </c>
    </row>
    <row r="36" spans="1:7">
      <c r="A36" s="98" t="s">
        <v>78</v>
      </c>
      <c r="B36" s="94">
        <f>'IDT-1 Calculation'!DF36</f>
        <v>26.638000000000002</v>
      </c>
      <c r="C36" s="94">
        <f>'IDT-1 Calculation'!DG36</f>
        <v>16.504000000000001</v>
      </c>
      <c r="D36" s="94">
        <f>'IDT-1 Calculation'!DH36</f>
        <v>0</v>
      </c>
      <c r="E36" s="94">
        <f>'IDT-1 Calculation'!DI36</f>
        <v>0</v>
      </c>
      <c r="F36" s="94">
        <f>'IDT-1 Calculation'!DJ36</f>
        <v>-43.142000000000003</v>
      </c>
      <c r="G36" s="99">
        <f t="shared" si="0"/>
        <v>0</v>
      </c>
    </row>
    <row r="37" spans="1:7">
      <c r="A37" s="98" t="s">
        <v>79</v>
      </c>
      <c r="B37" s="94">
        <f>'IDT-1 Calculation'!DF37</f>
        <v>31.574000000000002</v>
      </c>
      <c r="C37" s="94">
        <f>'IDT-1 Calculation'!DG37</f>
        <v>19.562999999999999</v>
      </c>
      <c r="D37" s="94">
        <f>'IDT-1 Calculation'!DH37</f>
        <v>0</v>
      </c>
      <c r="E37" s="94">
        <f>'IDT-1 Calculation'!DI37</f>
        <v>0</v>
      </c>
      <c r="F37" s="94">
        <f>'IDT-1 Calculation'!DJ37</f>
        <v>-51.137</v>
      </c>
      <c r="G37" s="99">
        <f t="shared" si="0"/>
        <v>0</v>
      </c>
    </row>
    <row r="38" spans="1:7">
      <c r="A38" s="98" t="s">
        <v>80</v>
      </c>
      <c r="B38" s="94">
        <f>'IDT-1 Calculation'!DF38</f>
        <v>44.241</v>
      </c>
      <c r="C38" s="94">
        <f>'IDT-1 Calculation'!DG38</f>
        <v>27.411000000000001</v>
      </c>
      <c r="D38" s="94">
        <f>'IDT-1 Calculation'!DH38</f>
        <v>0</v>
      </c>
      <c r="E38" s="94">
        <f>'IDT-1 Calculation'!DI38</f>
        <v>0</v>
      </c>
      <c r="F38" s="94">
        <f>'IDT-1 Calculation'!DJ38</f>
        <v>-71.652000000000001</v>
      </c>
      <c r="G38" s="99">
        <f t="shared" si="0"/>
        <v>0</v>
      </c>
    </row>
    <row r="39" spans="1:7">
      <c r="A39" s="98" t="s">
        <v>81</v>
      </c>
      <c r="B39" s="94">
        <f>'IDT-1 Calculation'!DF39</f>
        <v>38.061999999999998</v>
      </c>
      <c r="C39" s="94">
        <f>'IDT-1 Calculation'!DG39</f>
        <v>23.582999999999998</v>
      </c>
      <c r="D39" s="94">
        <f>'IDT-1 Calculation'!DH39</f>
        <v>0</v>
      </c>
      <c r="E39" s="94">
        <f>'IDT-1 Calculation'!DI39</f>
        <v>0</v>
      </c>
      <c r="F39" s="94">
        <f>'IDT-1 Calculation'!DJ39</f>
        <v>-61.644999999999996</v>
      </c>
      <c r="G39" s="99">
        <f t="shared" si="0"/>
        <v>0</v>
      </c>
    </row>
    <row r="40" spans="1:7">
      <c r="A40" s="98" t="s">
        <v>82</v>
      </c>
      <c r="B40" s="94">
        <f>'IDT-1 Calculation'!DF40</f>
        <v>12.164</v>
      </c>
      <c r="C40" s="94">
        <f>'IDT-1 Calculation'!DG40</f>
        <v>7.5359999999999996</v>
      </c>
      <c r="D40" s="94">
        <f>'IDT-1 Calculation'!DH40</f>
        <v>0</v>
      </c>
      <c r="E40" s="94">
        <f>'IDT-1 Calculation'!DI40</f>
        <v>0</v>
      </c>
      <c r="F40" s="94">
        <f>'IDT-1 Calculation'!DJ40</f>
        <v>-19.7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18.920000000000002</v>
      </c>
      <c r="C70" s="94">
        <f>'IDT-1 Calculation'!DG70</f>
        <v>11.723000000000001</v>
      </c>
      <c r="D70" s="94">
        <f>'IDT-1 Calculation'!DH70</f>
        <v>0</v>
      </c>
      <c r="E70" s="94">
        <f>'IDT-1 Calculation'!DI70</f>
        <v>0</v>
      </c>
      <c r="F70" s="94">
        <f>'IDT-1 Calculation'!DJ70</f>
        <v>-30.643000000000001</v>
      </c>
      <c r="G70" s="99">
        <f t="shared" si="1"/>
        <v>0</v>
      </c>
    </row>
    <row r="71" spans="1:7">
      <c r="A71" s="98" t="s">
        <v>113</v>
      </c>
      <c r="B71" s="94">
        <f>'IDT-1 Calculation'!DF71</f>
        <v>1.528</v>
      </c>
      <c r="C71" s="94">
        <f>'IDT-1 Calculation'!DG71</f>
        <v>0.94599999999999995</v>
      </c>
      <c r="D71" s="94">
        <f>'IDT-1 Calculation'!DH71</f>
        <v>0</v>
      </c>
      <c r="E71" s="94">
        <f>'IDT-1 Calculation'!DI71</f>
        <v>0</v>
      </c>
      <c r="F71" s="94">
        <f>'IDT-1 Calculation'!DJ71</f>
        <v>-2.4740000000000002</v>
      </c>
      <c r="G71" s="99">
        <f t="shared" si="1"/>
        <v>0</v>
      </c>
    </row>
    <row r="72" spans="1:7">
      <c r="A72" s="98" t="s">
        <v>114</v>
      </c>
      <c r="B72" s="94">
        <f>'IDT-1 Calculation'!DF72</f>
        <v>13.244</v>
      </c>
      <c r="C72" s="94">
        <f>'IDT-1 Calculation'!DG72</f>
        <v>8.2059999999999995</v>
      </c>
      <c r="D72" s="94">
        <f>'IDT-1 Calculation'!DH72</f>
        <v>0</v>
      </c>
      <c r="E72" s="94">
        <f>'IDT-1 Calculation'!DI72</f>
        <v>0</v>
      </c>
      <c r="F72" s="94">
        <f>'IDT-1 Calculation'!DJ72</f>
        <v>-21.45</v>
      </c>
      <c r="G72" s="99">
        <f t="shared" si="1"/>
        <v>0</v>
      </c>
    </row>
    <row r="73" spans="1:7">
      <c r="A73" s="98" t="s">
        <v>115</v>
      </c>
      <c r="B73" s="94">
        <f>'IDT-1 Calculation'!DF73</f>
        <v>12.189</v>
      </c>
      <c r="C73" s="94">
        <f>'IDT-1 Calculation'!DG73</f>
        <v>7.5529999999999999</v>
      </c>
      <c r="D73" s="94">
        <f>'IDT-1 Calculation'!DH73</f>
        <v>0</v>
      </c>
      <c r="E73" s="94">
        <f>'IDT-1 Calculation'!DI73</f>
        <v>0</v>
      </c>
      <c r="F73" s="94">
        <f>'IDT-1 Calculation'!DJ73</f>
        <v>-19.742000000000001</v>
      </c>
      <c r="G73" s="99">
        <f t="shared" si="1"/>
        <v>0</v>
      </c>
    </row>
    <row r="74" spans="1:7">
      <c r="A74" s="98" t="s">
        <v>116</v>
      </c>
      <c r="B74" s="94">
        <f>'IDT-1 Calculation'!DF74</f>
        <v>26.672999999999998</v>
      </c>
      <c r="C74" s="94">
        <f>'IDT-1 Calculation'!DG74</f>
        <v>16.527000000000001</v>
      </c>
      <c r="D74" s="94">
        <f>'IDT-1 Calculation'!DH74</f>
        <v>0</v>
      </c>
      <c r="E74" s="94">
        <f>'IDT-1 Calculation'!DI74</f>
        <v>0</v>
      </c>
      <c r="F74" s="94">
        <f>'IDT-1 Calculation'!DJ74</f>
        <v>-43.2</v>
      </c>
      <c r="G74" s="99">
        <f t="shared" si="1"/>
        <v>0</v>
      </c>
    </row>
    <row r="75" spans="1:7">
      <c r="A75" s="98" t="s">
        <v>117</v>
      </c>
      <c r="B75" s="94">
        <f>'IDT-1 Calculation'!DF75</f>
        <v>31.033000000000001</v>
      </c>
      <c r="C75" s="94">
        <f>'IDT-1 Calculation'!DG75</f>
        <v>19.228000000000002</v>
      </c>
      <c r="D75" s="94">
        <f>'IDT-1 Calculation'!DH75</f>
        <v>0</v>
      </c>
      <c r="E75" s="94">
        <f>'IDT-1 Calculation'!DI75</f>
        <v>0</v>
      </c>
      <c r="F75" s="94">
        <f>'IDT-1 Calculation'!DJ75</f>
        <v>-50.261000000000003</v>
      </c>
      <c r="G75" s="99">
        <f t="shared" si="1"/>
        <v>0</v>
      </c>
    </row>
    <row r="76" spans="1:7">
      <c r="A76" s="98" t="s">
        <v>118</v>
      </c>
      <c r="B76" s="94">
        <f>'IDT-1 Calculation'!DF76</f>
        <v>34.424999999999997</v>
      </c>
      <c r="C76" s="94">
        <f>'IDT-1 Calculation'!DG76</f>
        <v>21.329000000000001</v>
      </c>
      <c r="D76" s="94">
        <f>'IDT-1 Calculation'!DH76</f>
        <v>0</v>
      </c>
      <c r="E76" s="94">
        <f>'IDT-1 Calculation'!DI76</f>
        <v>0</v>
      </c>
      <c r="F76" s="94">
        <f>'IDT-1 Calculation'!DJ76</f>
        <v>-55.753999999999998</v>
      </c>
      <c r="G76" s="99">
        <f t="shared" si="1"/>
        <v>0</v>
      </c>
    </row>
    <row r="77" spans="1:7">
      <c r="A77" s="98" t="s">
        <v>119</v>
      </c>
      <c r="B77" s="94">
        <f>'IDT-1 Calculation'!DF77</f>
        <v>36.969000000000001</v>
      </c>
      <c r="C77" s="94">
        <f>'IDT-1 Calculation'!DG77</f>
        <v>22.905000000000001</v>
      </c>
      <c r="D77" s="94">
        <f>'IDT-1 Calculation'!DH77</f>
        <v>0</v>
      </c>
      <c r="E77" s="94">
        <f>'IDT-1 Calculation'!DI77</f>
        <v>0</v>
      </c>
      <c r="F77" s="94">
        <f>'IDT-1 Calculation'!DJ77</f>
        <v>-59.874000000000002</v>
      </c>
      <c r="G77" s="99">
        <f t="shared" si="1"/>
        <v>0</v>
      </c>
    </row>
    <row r="78" spans="1:7">
      <c r="A78" s="98" t="s">
        <v>120</v>
      </c>
      <c r="B78" s="94">
        <f>'IDT-1 Calculation'!DF78</f>
        <v>41.122</v>
      </c>
      <c r="C78" s="94">
        <f>'IDT-1 Calculation'!DG78</f>
        <v>25.478999999999999</v>
      </c>
      <c r="D78" s="94">
        <f>'IDT-1 Calculation'!DH78</f>
        <v>0</v>
      </c>
      <c r="E78" s="94">
        <f>'IDT-1 Calculation'!DI78</f>
        <v>0</v>
      </c>
      <c r="F78" s="94">
        <f>'IDT-1 Calculation'!DJ78</f>
        <v>-66.600999999999999</v>
      </c>
      <c r="G78" s="99">
        <f t="shared" si="1"/>
        <v>0</v>
      </c>
    </row>
    <row r="79" spans="1:7">
      <c r="A79" s="98" t="s">
        <v>121</v>
      </c>
      <c r="B79" s="94">
        <f>'IDT-1 Calculation'!DF79</f>
        <v>41.776000000000003</v>
      </c>
      <c r="C79" s="94">
        <f>'IDT-1 Calculation'!DG79</f>
        <v>25.884</v>
      </c>
      <c r="D79" s="94">
        <f>'IDT-1 Calculation'!DH79</f>
        <v>0</v>
      </c>
      <c r="E79" s="94">
        <f>'IDT-1 Calculation'!DI79</f>
        <v>0</v>
      </c>
      <c r="F79" s="94">
        <f>'IDT-1 Calculation'!DJ79</f>
        <v>-67.66</v>
      </c>
      <c r="G79" s="99">
        <f t="shared" si="1"/>
        <v>0</v>
      </c>
    </row>
    <row r="80" spans="1:7">
      <c r="A80" s="98" t="s">
        <v>122</v>
      </c>
      <c r="B80" s="94">
        <f>'IDT-1 Calculation'!DF80</f>
        <v>25.803999999999998</v>
      </c>
      <c r="C80" s="94">
        <f>'IDT-1 Calculation'!DG80</f>
        <v>15.988</v>
      </c>
      <c r="D80" s="94">
        <f>'IDT-1 Calculation'!DH80</f>
        <v>0</v>
      </c>
      <c r="E80" s="94">
        <f>'IDT-1 Calculation'!DI80</f>
        <v>0</v>
      </c>
      <c r="F80" s="94">
        <f>'IDT-1 Calculation'!DJ80</f>
        <v>-41.792000000000002</v>
      </c>
      <c r="G80" s="99">
        <f t="shared" si="1"/>
        <v>0</v>
      </c>
    </row>
    <row r="81" spans="1:7">
      <c r="A81" s="98" t="s">
        <v>123</v>
      </c>
      <c r="B81" s="94">
        <f>'IDT-1 Calculation'!DF81</f>
        <v>26.134</v>
      </c>
      <c r="C81" s="94">
        <f>'IDT-1 Calculation'!DG81</f>
        <v>16.193000000000001</v>
      </c>
      <c r="D81" s="94">
        <f>'IDT-1 Calculation'!DH81</f>
        <v>0</v>
      </c>
      <c r="E81" s="94">
        <f>'IDT-1 Calculation'!DI81</f>
        <v>0</v>
      </c>
      <c r="F81" s="94">
        <f>'IDT-1 Calculation'!DJ81</f>
        <v>-42.326999999999998</v>
      </c>
      <c r="G81" s="99">
        <f t="shared" si="1"/>
        <v>0</v>
      </c>
    </row>
    <row r="82" spans="1:7">
      <c r="A82" s="98" t="s">
        <v>124</v>
      </c>
      <c r="B82" s="94">
        <f>'IDT-1 Calculation'!DF82</f>
        <v>41.828000000000003</v>
      </c>
      <c r="C82" s="94">
        <f>'IDT-1 Calculation'!DG82</f>
        <v>25.916</v>
      </c>
      <c r="D82" s="94">
        <f>'IDT-1 Calculation'!DH82</f>
        <v>0</v>
      </c>
      <c r="E82" s="94">
        <f>'IDT-1 Calculation'!DI82</f>
        <v>0</v>
      </c>
      <c r="F82" s="94">
        <f>'IDT-1 Calculation'!DJ82</f>
        <v>-67.744</v>
      </c>
      <c r="G82" s="99">
        <f t="shared" si="1"/>
        <v>0</v>
      </c>
    </row>
    <row r="83" spans="1:7">
      <c r="A83" s="98" t="s">
        <v>125</v>
      </c>
      <c r="B83" s="94">
        <f>'IDT-1 Calculation'!DF83</f>
        <v>138.9</v>
      </c>
      <c r="C83" s="94">
        <f>'IDT-1 Calculation'!DG83</f>
        <v>-35</v>
      </c>
      <c r="D83" s="94">
        <f>'IDT-1 Calculation'!DH83</f>
        <v>0</v>
      </c>
      <c r="E83" s="94">
        <f>'IDT-1 Calculation'!DI83</f>
        <v>0</v>
      </c>
      <c r="F83" s="94">
        <f>'IDT-1 Calculation'!DJ83</f>
        <v>-103.9</v>
      </c>
      <c r="G83" s="99">
        <f t="shared" si="1"/>
        <v>0</v>
      </c>
    </row>
    <row r="84" spans="1:7">
      <c r="A84" s="98" t="s">
        <v>126</v>
      </c>
      <c r="B84" s="94">
        <f>'IDT-1 Calculation'!DF84</f>
        <v>157.59899999999999</v>
      </c>
      <c r="C84" s="94">
        <f>'IDT-1 Calculation'!DG84</f>
        <v>-40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-117.599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1</v>
      </c>
      <c r="C86" s="94">
        <f>'IDT-1 Calculation'!DG86</f>
        <v>-1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35.888999999999996</v>
      </c>
      <c r="C87" s="94">
        <f>'IDT-1 Calculation'!DG87</f>
        <v>-11</v>
      </c>
      <c r="D87" s="94">
        <f>'IDT-1 Calculation'!DH87</f>
        <v>0</v>
      </c>
      <c r="E87" s="94">
        <f>'IDT-1 Calculation'!DI87</f>
        <v>0</v>
      </c>
      <c r="F87" s="94">
        <f>'IDT-1 Calculation'!DJ87</f>
        <v>-24.888999999999999</v>
      </c>
      <c r="G87" s="99">
        <f t="shared" si="1"/>
        <v>0</v>
      </c>
    </row>
    <row r="88" spans="1:7">
      <c r="A88" s="98" t="s">
        <v>130</v>
      </c>
      <c r="B88" s="94">
        <f>'IDT-1 Calculation'!DF88</f>
        <v>1</v>
      </c>
      <c r="C88" s="94">
        <f>'IDT-1 Calculation'!DG88</f>
        <v>-1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1</v>
      </c>
      <c r="C89" s="94">
        <f>'IDT-1 Calculation'!DG89</f>
        <v>-1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16.161999999999999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-16.161999999999999</v>
      </c>
      <c r="G91" s="99">
        <f t="shared" si="1"/>
        <v>0</v>
      </c>
    </row>
    <row r="92" spans="1:7">
      <c r="A92" s="98" t="s">
        <v>134</v>
      </c>
      <c r="B92" s="94">
        <f>'IDT-1 Calculation'!DF92</f>
        <v>44.091999999999999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-44.091999999999999</v>
      </c>
      <c r="G92" s="99">
        <f t="shared" si="1"/>
        <v>0</v>
      </c>
    </row>
    <row r="93" spans="1:7">
      <c r="A93" s="98" t="s">
        <v>135</v>
      </c>
      <c r="B93" s="94">
        <f>'IDT-1 Calculation'!DF93</f>
        <v>24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-24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0.33097925</v>
      </c>
      <c r="C99" s="110">
        <f>SUM(C3:C98)/4000</f>
        <v>0.10638500000000002</v>
      </c>
      <c r="D99" s="110">
        <f>SUM(D3:D98)/4000</f>
        <v>0</v>
      </c>
      <c r="E99" s="110">
        <f>SUM(E3:E98)/4000</f>
        <v>0</v>
      </c>
      <c r="F99" s="110">
        <f>SUM(F3:F98)/4000</f>
        <v>-0.43736425000000007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23.48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23.48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23.48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23.48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23.48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23.48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23.48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23.48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23.48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23.48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23.48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23.48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23.48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23.48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23.48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23.48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23.48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23.48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23.48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23.48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23.48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23.48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23.48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23.48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23.48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23.48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2.0099999999999998</v>
      </c>
      <c r="AL29" s="196">
        <v>0</v>
      </c>
      <c r="AM29" s="196">
        <v>0</v>
      </c>
      <c r="AN29" s="196">
        <v>0</v>
      </c>
      <c r="AO29" s="196">
        <v>23.48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2.0099999999999998</v>
      </c>
      <c r="AL30" s="196">
        <v>0</v>
      </c>
      <c r="AM30" s="196">
        <v>0</v>
      </c>
      <c r="AN30" s="196">
        <v>0</v>
      </c>
      <c r="AO30" s="196">
        <v>23.48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2.0699999999999998</v>
      </c>
      <c r="AL31" s="196">
        <v>0</v>
      </c>
      <c r="AM31" s="196">
        <v>0</v>
      </c>
      <c r="AN31" s="196">
        <v>0</v>
      </c>
      <c r="AO31" s="196">
        <v>23.48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2.0699999999999998</v>
      </c>
      <c r="AL32" s="196">
        <v>0</v>
      </c>
      <c r="AM32" s="196">
        <v>0</v>
      </c>
      <c r="AN32" s="196">
        <v>0</v>
      </c>
      <c r="AO32" s="196">
        <v>23.48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2.0699999999999998</v>
      </c>
      <c r="AL33" s="196">
        <v>0</v>
      </c>
      <c r="AM33" s="196">
        <v>0</v>
      </c>
      <c r="AN33" s="196">
        <v>0</v>
      </c>
      <c r="AO33" s="196">
        <v>23.48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2.0699999999999998</v>
      </c>
      <c r="AL34" s="196">
        <v>0</v>
      </c>
      <c r="AM34" s="196">
        <v>0</v>
      </c>
      <c r="AN34" s="196">
        <v>0</v>
      </c>
      <c r="AO34" s="196">
        <v>23.48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3.5</v>
      </c>
      <c r="AL35" s="196">
        <v>0</v>
      </c>
      <c r="AM35" s="196">
        <v>0</v>
      </c>
      <c r="AN35" s="196">
        <v>0</v>
      </c>
      <c r="AO35" s="196">
        <v>23.48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3.5</v>
      </c>
      <c r="AL36" s="196">
        <v>0</v>
      </c>
      <c r="AM36" s="196">
        <v>0</v>
      </c>
      <c r="AN36" s="196">
        <v>0</v>
      </c>
      <c r="AO36" s="196">
        <v>23.48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3.5</v>
      </c>
      <c r="AL37" s="196">
        <v>0</v>
      </c>
      <c r="AM37" s="196">
        <v>0</v>
      </c>
      <c r="AN37" s="196">
        <v>0</v>
      </c>
      <c r="AO37" s="196">
        <v>23.48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3.5</v>
      </c>
      <c r="AL38" s="196">
        <v>0</v>
      </c>
      <c r="AM38" s="196">
        <v>0</v>
      </c>
      <c r="AN38" s="196">
        <v>0</v>
      </c>
      <c r="AO38" s="196">
        <v>23.48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3.5</v>
      </c>
      <c r="AL39" s="196">
        <v>0</v>
      </c>
      <c r="AM39" s="196">
        <v>0</v>
      </c>
      <c r="AN39" s="196">
        <v>0</v>
      </c>
      <c r="AO39" s="196">
        <v>23.48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3.5</v>
      </c>
      <c r="AL40" s="196">
        <v>0</v>
      </c>
      <c r="AM40" s="196">
        <v>0</v>
      </c>
      <c r="AN40" s="196">
        <v>0</v>
      </c>
      <c r="AO40" s="196">
        <v>23.48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3.5</v>
      </c>
      <c r="AL41" s="196">
        <v>0</v>
      </c>
      <c r="AM41" s="196">
        <v>0</v>
      </c>
      <c r="AN41" s="196">
        <v>0</v>
      </c>
      <c r="AO41" s="196">
        <v>23.48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3.47</v>
      </c>
      <c r="AL42" s="196">
        <v>0</v>
      </c>
      <c r="AM42" s="196">
        <v>0</v>
      </c>
      <c r="AN42" s="196">
        <v>0</v>
      </c>
      <c r="AO42" s="196">
        <v>23.48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2.0099999999999998</v>
      </c>
      <c r="AL43" s="196">
        <v>0</v>
      </c>
      <c r="AM43" s="196">
        <v>0</v>
      </c>
      <c r="AN43" s="196">
        <v>0</v>
      </c>
      <c r="AO43" s="196">
        <v>23.48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2.0099999999999998</v>
      </c>
      <c r="AL44" s="196">
        <v>0</v>
      </c>
      <c r="AM44" s="196">
        <v>0</v>
      </c>
      <c r="AN44" s="196">
        <v>0</v>
      </c>
      <c r="AO44" s="196">
        <v>23.48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23.48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23.48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23.48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23.48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23.48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23.48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23.03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23.03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23.03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23.03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23.03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23.03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23.03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23.03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23.03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23.03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23.03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23.03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23.03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23.03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23.03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23.03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23.03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23.03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9.39</v>
      </c>
      <c r="AH69" s="196">
        <v>6.67</v>
      </c>
      <c r="AI69" s="196">
        <v>4.55</v>
      </c>
      <c r="AJ69" s="196">
        <v>0</v>
      </c>
      <c r="AK69" s="196">
        <v>0.91</v>
      </c>
      <c r="AL69" s="196">
        <v>0</v>
      </c>
      <c r="AM69" s="196">
        <v>0</v>
      </c>
      <c r="AN69" s="196">
        <v>0</v>
      </c>
      <c r="AO69" s="196">
        <v>23.03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9.39</v>
      </c>
      <c r="AH70" s="196">
        <v>6.67</v>
      </c>
      <c r="AI70" s="196">
        <v>4.55</v>
      </c>
      <c r="AJ70" s="196">
        <v>0</v>
      </c>
      <c r="AK70" s="196">
        <v>0.91</v>
      </c>
      <c r="AL70" s="196">
        <v>0</v>
      </c>
      <c r="AM70" s="196">
        <v>0</v>
      </c>
      <c r="AN70" s="196">
        <v>0</v>
      </c>
      <c r="AO70" s="196">
        <v>23.03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9.39</v>
      </c>
      <c r="AH71" s="196">
        <v>6.67</v>
      </c>
      <c r="AI71" s="196">
        <v>4.55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23.03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9.39</v>
      </c>
      <c r="AH72" s="196">
        <v>6.67</v>
      </c>
      <c r="AI72" s="196">
        <v>4.55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23.03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9.39</v>
      </c>
      <c r="AH73" s="196">
        <v>6.67</v>
      </c>
      <c r="AI73" s="196">
        <v>4.55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23.03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9.39</v>
      </c>
      <c r="AH74" s="196">
        <v>6.67</v>
      </c>
      <c r="AI74" s="196">
        <v>4.55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23.03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9.39</v>
      </c>
      <c r="AH75" s="196">
        <v>6.67</v>
      </c>
      <c r="AI75" s="196">
        <v>4.55</v>
      </c>
      <c r="AJ75" s="196">
        <v>0</v>
      </c>
      <c r="AK75" s="196">
        <v>0.91</v>
      </c>
      <c r="AL75" s="196">
        <v>0</v>
      </c>
      <c r="AM75" s="196">
        <v>0</v>
      </c>
      <c r="AN75" s="196">
        <v>0</v>
      </c>
      <c r="AO75" s="196">
        <v>23.48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9.39</v>
      </c>
      <c r="AH76" s="196">
        <v>6.67</v>
      </c>
      <c r="AI76" s="196">
        <v>4.55</v>
      </c>
      <c r="AJ76" s="196">
        <v>0</v>
      </c>
      <c r="AK76" s="196">
        <v>0.91</v>
      </c>
      <c r="AL76" s="196">
        <v>0</v>
      </c>
      <c r="AM76" s="196">
        <v>0</v>
      </c>
      <c r="AN76" s="196">
        <v>0</v>
      </c>
      <c r="AO76" s="196">
        <v>23.48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9.39</v>
      </c>
      <c r="AH77" s="196">
        <v>6.67</v>
      </c>
      <c r="AI77" s="196">
        <v>4.55</v>
      </c>
      <c r="AJ77" s="196">
        <v>0</v>
      </c>
      <c r="AK77" s="196">
        <v>0.91</v>
      </c>
      <c r="AL77" s="196">
        <v>0</v>
      </c>
      <c r="AM77" s="196">
        <v>0</v>
      </c>
      <c r="AN77" s="196">
        <v>0</v>
      </c>
      <c r="AO77" s="196">
        <v>23.48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9.39</v>
      </c>
      <c r="AH78" s="196">
        <v>6.67</v>
      </c>
      <c r="AI78" s="196">
        <v>4.55</v>
      </c>
      <c r="AJ78" s="196">
        <v>0</v>
      </c>
      <c r="AK78" s="196">
        <v>0.91</v>
      </c>
      <c r="AL78" s="196">
        <v>0</v>
      </c>
      <c r="AM78" s="196">
        <v>0</v>
      </c>
      <c r="AN78" s="196">
        <v>0</v>
      </c>
      <c r="AO78" s="196">
        <v>23.48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9.39</v>
      </c>
      <c r="AH79" s="196">
        <v>6.67</v>
      </c>
      <c r="AI79" s="196">
        <v>4.55</v>
      </c>
      <c r="AJ79" s="196">
        <v>0</v>
      </c>
      <c r="AK79" s="196">
        <v>0.91</v>
      </c>
      <c r="AL79" s="196">
        <v>0</v>
      </c>
      <c r="AM79" s="196">
        <v>0</v>
      </c>
      <c r="AN79" s="196">
        <v>0</v>
      </c>
      <c r="AO79" s="196">
        <v>23.48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9.39</v>
      </c>
      <c r="AH80" s="196">
        <v>6.67</v>
      </c>
      <c r="AI80" s="196">
        <v>4.55</v>
      </c>
      <c r="AJ80" s="196">
        <v>0</v>
      </c>
      <c r="AK80" s="196">
        <v>0.91</v>
      </c>
      <c r="AL80" s="196">
        <v>0</v>
      </c>
      <c r="AM80" s="196">
        <v>0</v>
      </c>
      <c r="AN80" s="196">
        <v>0</v>
      </c>
      <c r="AO80" s="196">
        <v>23.48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0.91</v>
      </c>
      <c r="AL81" s="196">
        <v>0</v>
      </c>
      <c r="AM81" s="196">
        <v>0</v>
      </c>
      <c r="AN81" s="196">
        <v>0</v>
      </c>
      <c r="AO81" s="196">
        <v>23.48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0.91</v>
      </c>
      <c r="AL82" s="196">
        <v>0</v>
      </c>
      <c r="AM82" s="196">
        <v>0</v>
      </c>
      <c r="AN82" s="196">
        <v>0</v>
      </c>
      <c r="AO82" s="196">
        <v>23.48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23.48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23.48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23.48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23.48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23.48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23.48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23.48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23.48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23.48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23.48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23.48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23.48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23.48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23.48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23.48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23.48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0.36542999999999959</v>
      </c>
      <c r="AH99">
        <f t="shared" si="0"/>
        <v>2.001E-2</v>
      </c>
      <c r="AI99">
        <f t="shared" si="0"/>
        <v>0.10920000000000017</v>
      </c>
      <c r="AJ99">
        <f t="shared" si="0"/>
        <v>0</v>
      </c>
      <c r="AK99">
        <f t="shared" si="0"/>
        <v>2.7207500000000027E-2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0.5608200000000001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3.65</v>
      </c>
      <c r="AL3" s="196">
        <v>0</v>
      </c>
      <c r="AM3" s="196">
        <v>0</v>
      </c>
      <c r="AN3" s="196">
        <v>0</v>
      </c>
      <c r="AO3" s="196">
        <v>93.94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93.94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93.94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93.94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93.94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93.94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93.94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93.94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93.94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93.94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93.94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93.94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93.94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93.94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93.94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93.94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93.94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93.94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93.94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93.94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93.94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3.65</v>
      </c>
      <c r="AL24" s="196">
        <v>0</v>
      </c>
      <c r="AM24" s="196">
        <v>0</v>
      </c>
      <c r="AN24" s="196">
        <v>0</v>
      </c>
      <c r="AO24" s="196">
        <v>93.94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3.65</v>
      </c>
      <c r="AL25" s="196">
        <v>0</v>
      </c>
      <c r="AM25" s="196">
        <v>0</v>
      </c>
      <c r="AN25" s="196">
        <v>0</v>
      </c>
      <c r="AO25" s="196">
        <v>93.94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3.65</v>
      </c>
      <c r="AL26" s="196">
        <v>0</v>
      </c>
      <c r="AM26" s="196">
        <v>0</v>
      </c>
      <c r="AN26" s="196">
        <v>0</v>
      </c>
      <c r="AO26" s="196">
        <v>93.94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4.07</v>
      </c>
      <c r="AL27" s="196">
        <v>0</v>
      </c>
      <c r="AM27" s="196">
        <v>0</v>
      </c>
      <c r="AN27" s="196">
        <v>0</v>
      </c>
      <c r="AO27" s="196">
        <v>93.94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4.07</v>
      </c>
      <c r="AL28" s="196">
        <v>0</v>
      </c>
      <c r="AM28" s="196">
        <v>0</v>
      </c>
      <c r="AN28" s="196">
        <v>0</v>
      </c>
      <c r="AO28" s="196">
        <v>93.94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4.3499999999999996</v>
      </c>
      <c r="AL29" s="196">
        <v>0</v>
      </c>
      <c r="AM29" s="196">
        <v>0</v>
      </c>
      <c r="AN29" s="196">
        <v>0</v>
      </c>
      <c r="AO29" s="196">
        <v>93.94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4.3499999999999996</v>
      </c>
      <c r="AL30" s="196">
        <v>0</v>
      </c>
      <c r="AM30" s="196">
        <v>0</v>
      </c>
      <c r="AN30" s="196">
        <v>0</v>
      </c>
      <c r="AO30" s="196">
        <v>93.94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0.71</v>
      </c>
      <c r="AL31" s="196">
        <v>0</v>
      </c>
      <c r="AM31" s="196">
        <v>0</v>
      </c>
      <c r="AN31" s="196">
        <v>0</v>
      </c>
      <c r="AO31" s="196">
        <v>93.94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0.71</v>
      </c>
      <c r="AL32" s="196">
        <v>0</v>
      </c>
      <c r="AM32" s="196">
        <v>0</v>
      </c>
      <c r="AN32" s="196">
        <v>0</v>
      </c>
      <c r="AO32" s="196">
        <v>93.94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0.71</v>
      </c>
      <c r="AL33" s="196">
        <v>0</v>
      </c>
      <c r="AM33" s="196">
        <v>0</v>
      </c>
      <c r="AN33" s="196">
        <v>0</v>
      </c>
      <c r="AO33" s="196">
        <v>93.94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0.71</v>
      </c>
      <c r="AL34" s="196">
        <v>0</v>
      </c>
      <c r="AM34" s="196">
        <v>0</v>
      </c>
      <c r="AN34" s="196">
        <v>0</v>
      </c>
      <c r="AO34" s="196">
        <v>93.94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0.71</v>
      </c>
      <c r="AL35" s="196">
        <v>0</v>
      </c>
      <c r="AM35" s="196">
        <v>0</v>
      </c>
      <c r="AN35" s="196">
        <v>0</v>
      </c>
      <c r="AO35" s="196">
        <v>93.94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0.71</v>
      </c>
      <c r="AL36" s="196">
        <v>0</v>
      </c>
      <c r="AM36" s="196">
        <v>0</v>
      </c>
      <c r="AN36" s="196">
        <v>0</v>
      </c>
      <c r="AO36" s="196">
        <v>93.94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0.71</v>
      </c>
      <c r="AL37" s="196">
        <v>0</v>
      </c>
      <c r="AM37" s="196">
        <v>0</v>
      </c>
      <c r="AN37" s="196">
        <v>0</v>
      </c>
      <c r="AO37" s="196">
        <v>93.94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0.71</v>
      </c>
      <c r="AL38" s="196">
        <v>0</v>
      </c>
      <c r="AM38" s="196">
        <v>0</v>
      </c>
      <c r="AN38" s="196">
        <v>0</v>
      </c>
      <c r="AO38" s="196">
        <v>93.94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0.71</v>
      </c>
      <c r="AL39" s="196">
        <v>0</v>
      </c>
      <c r="AM39" s="196">
        <v>0</v>
      </c>
      <c r="AN39" s="196">
        <v>0</v>
      </c>
      <c r="AO39" s="196">
        <v>93.94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0.71</v>
      </c>
      <c r="AL40" s="196">
        <v>0</v>
      </c>
      <c r="AM40" s="196">
        <v>0</v>
      </c>
      <c r="AN40" s="196">
        <v>0</v>
      </c>
      <c r="AO40" s="196">
        <v>93.94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0.71</v>
      </c>
      <c r="AL41" s="196">
        <v>0</v>
      </c>
      <c r="AM41" s="196">
        <v>0</v>
      </c>
      <c r="AN41" s="196">
        <v>0</v>
      </c>
      <c r="AO41" s="196">
        <v>93.94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0.35</v>
      </c>
      <c r="AL42" s="196">
        <v>0</v>
      </c>
      <c r="AM42" s="196">
        <v>0</v>
      </c>
      <c r="AN42" s="196">
        <v>0</v>
      </c>
      <c r="AO42" s="196">
        <v>93.94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0.35</v>
      </c>
      <c r="AL43" s="196">
        <v>0</v>
      </c>
      <c r="AM43" s="196">
        <v>0</v>
      </c>
      <c r="AN43" s="196">
        <v>0</v>
      </c>
      <c r="AO43" s="196">
        <v>93.94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0.35</v>
      </c>
      <c r="AL44" s="196">
        <v>0</v>
      </c>
      <c r="AM44" s="196">
        <v>0</v>
      </c>
      <c r="AN44" s="196">
        <v>0</v>
      </c>
      <c r="AO44" s="196">
        <v>93.94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4.3499999999999996</v>
      </c>
      <c r="AL45" s="196">
        <v>0</v>
      </c>
      <c r="AM45" s="196">
        <v>0</v>
      </c>
      <c r="AN45" s="196">
        <v>0</v>
      </c>
      <c r="AO45" s="196">
        <v>93.94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4.3499999999999996</v>
      </c>
      <c r="AL46" s="196">
        <v>0</v>
      </c>
      <c r="AM46" s="196">
        <v>0</v>
      </c>
      <c r="AN46" s="196">
        <v>0</v>
      </c>
      <c r="AO46" s="196">
        <v>93.94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4.3499999999999996</v>
      </c>
      <c r="AL47" s="196">
        <v>0</v>
      </c>
      <c r="AM47" s="196">
        <v>0</v>
      </c>
      <c r="AN47" s="196">
        <v>0</v>
      </c>
      <c r="AO47" s="196">
        <v>93.94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4.3499999999999996</v>
      </c>
      <c r="AL48" s="196">
        <v>0</v>
      </c>
      <c r="AM48" s="196">
        <v>0</v>
      </c>
      <c r="AN48" s="196">
        <v>0</v>
      </c>
      <c r="AO48" s="196">
        <v>93.94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4.3499999999999996</v>
      </c>
      <c r="AL49" s="196">
        <v>0</v>
      </c>
      <c r="AM49" s="196">
        <v>0</v>
      </c>
      <c r="AN49" s="196">
        <v>0</v>
      </c>
      <c r="AO49" s="196">
        <v>93.94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4.3499999999999996</v>
      </c>
      <c r="AL50" s="196">
        <v>0</v>
      </c>
      <c r="AM50" s="196">
        <v>0</v>
      </c>
      <c r="AN50" s="196">
        <v>0</v>
      </c>
      <c r="AO50" s="196">
        <v>93.94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4.3499999999999996</v>
      </c>
      <c r="AL51" s="196">
        <v>0</v>
      </c>
      <c r="AM51" s="196">
        <v>0</v>
      </c>
      <c r="AN51" s="196">
        <v>0</v>
      </c>
      <c r="AO51" s="196">
        <v>92.11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4.3499999999999996</v>
      </c>
      <c r="AL52" s="196">
        <v>0</v>
      </c>
      <c r="AM52" s="196">
        <v>0</v>
      </c>
      <c r="AN52" s="196">
        <v>0</v>
      </c>
      <c r="AO52" s="196">
        <v>92.11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4.3499999999999996</v>
      </c>
      <c r="AL53" s="196">
        <v>0</v>
      </c>
      <c r="AM53" s="196">
        <v>0</v>
      </c>
      <c r="AN53" s="196">
        <v>0</v>
      </c>
      <c r="AO53" s="196">
        <v>92.11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4.3499999999999996</v>
      </c>
      <c r="AL54" s="196">
        <v>0</v>
      </c>
      <c r="AM54" s="196">
        <v>0</v>
      </c>
      <c r="AN54" s="196">
        <v>0</v>
      </c>
      <c r="AO54" s="196">
        <v>92.11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4.3499999999999996</v>
      </c>
      <c r="AL55" s="196">
        <v>0</v>
      </c>
      <c r="AM55" s="196">
        <v>0</v>
      </c>
      <c r="AN55" s="196">
        <v>0</v>
      </c>
      <c r="AO55" s="196">
        <v>92.11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4.3499999999999996</v>
      </c>
      <c r="AL56" s="196">
        <v>0</v>
      </c>
      <c r="AM56" s="196">
        <v>0</v>
      </c>
      <c r="AN56" s="196">
        <v>0</v>
      </c>
      <c r="AO56" s="196">
        <v>92.11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4.3499999999999996</v>
      </c>
      <c r="AL57" s="196">
        <v>0</v>
      </c>
      <c r="AM57" s="196">
        <v>0</v>
      </c>
      <c r="AN57" s="196">
        <v>0</v>
      </c>
      <c r="AO57" s="196">
        <v>92.11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4.3499999999999996</v>
      </c>
      <c r="AL58" s="196">
        <v>0</v>
      </c>
      <c r="AM58" s="196">
        <v>0</v>
      </c>
      <c r="AN58" s="196">
        <v>0</v>
      </c>
      <c r="AO58" s="196">
        <v>92.11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4.07</v>
      </c>
      <c r="AL59" s="196">
        <v>0</v>
      </c>
      <c r="AM59" s="196">
        <v>0</v>
      </c>
      <c r="AN59" s="196">
        <v>0</v>
      </c>
      <c r="AO59" s="196">
        <v>92.11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4.07</v>
      </c>
      <c r="AL60" s="196">
        <v>0</v>
      </c>
      <c r="AM60" s="196">
        <v>0</v>
      </c>
      <c r="AN60" s="196">
        <v>0</v>
      </c>
      <c r="AO60" s="196">
        <v>92.11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4.07</v>
      </c>
      <c r="AL61" s="196">
        <v>0</v>
      </c>
      <c r="AM61" s="196">
        <v>0</v>
      </c>
      <c r="AN61" s="196">
        <v>0</v>
      </c>
      <c r="AO61" s="196">
        <v>92.11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4.07</v>
      </c>
      <c r="AL62" s="196">
        <v>0</v>
      </c>
      <c r="AM62" s="196">
        <v>0</v>
      </c>
      <c r="AN62" s="196">
        <v>0</v>
      </c>
      <c r="AO62" s="196">
        <v>92.11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4.07</v>
      </c>
      <c r="AL63" s="196">
        <v>0</v>
      </c>
      <c r="AM63" s="196">
        <v>0</v>
      </c>
      <c r="AN63" s="196">
        <v>0</v>
      </c>
      <c r="AO63" s="196">
        <v>92.11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4.07</v>
      </c>
      <c r="AL64" s="196">
        <v>0</v>
      </c>
      <c r="AM64" s="196">
        <v>0</v>
      </c>
      <c r="AN64" s="196">
        <v>0</v>
      </c>
      <c r="AO64" s="196">
        <v>92.11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4.07</v>
      </c>
      <c r="AL65" s="196">
        <v>0</v>
      </c>
      <c r="AM65" s="196">
        <v>0</v>
      </c>
      <c r="AN65" s="196">
        <v>0</v>
      </c>
      <c r="AO65" s="196">
        <v>92.11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4.3499999999999996</v>
      </c>
      <c r="AL66" s="196">
        <v>0</v>
      </c>
      <c r="AM66" s="196">
        <v>0</v>
      </c>
      <c r="AN66" s="196">
        <v>0</v>
      </c>
      <c r="AO66" s="196">
        <v>92.11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4.3499999999999996</v>
      </c>
      <c r="AL67" s="196">
        <v>0</v>
      </c>
      <c r="AM67" s="196">
        <v>0</v>
      </c>
      <c r="AN67" s="196">
        <v>0</v>
      </c>
      <c r="AO67" s="196">
        <v>92.11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4.3499999999999996</v>
      </c>
      <c r="AL68" s="196">
        <v>0</v>
      </c>
      <c r="AM68" s="196">
        <v>0</v>
      </c>
      <c r="AN68" s="196">
        <v>0</v>
      </c>
      <c r="AO68" s="196">
        <v>92.11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46.55</v>
      </c>
      <c r="AH69" s="196">
        <v>-61</v>
      </c>
      <c r="AI69" s="196">
        <v>22.52</v>
      </c>
      <c r="AJ69" s="196">
        <v>0</v>
      </c>
      <c r="AK69" s="196">
        <v>0.71</v>
      </c>
      <c r="AL69" s="196">
        <v>0</v>
      </c>
      <c r="AM69" s="196">
        <v>0</v>
      </c>
      <c r="AN69" s="196">
        <v>0</v>
      </c>
      <c r="AO69" s="196">
        <v>92.11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46.55</v>
      </c>
      <c r="AH70" s="196">
        <v>-61</v>
      </c>
      <c r="AI70" s="196">
        <v>22.52</v>
      </c>
      <c r="AJ70" s="196">
        <v>0</v>
      </c>
      <c r="AK70" s="196">
        <v>0.71</v>
      </c>
      <c r="AL70" s="196">
        <v>0</v>
      </c>
      <c r="AM70" s="196">
        <v>0</v>
      </c>
      <c r="AN70" s="196">
        <v>0</v>
      </c>
      <c r="AO70" s="196">
        <v>92.11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46.55</v>
      </c>
      <c r="AH71" s="196">
        <v>-61</v>
      </c>
      <c r="AI71" s="196">
        <v>22.52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92.11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46.55</v>
      </c>
      <c r="AH72" s="196">
        <v>-61</v>
      </c>
      <c r="AI72" s="196">
        <v>22.52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92.11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46.55</v>
      </c>
      <c r="AH73" s="196">
        <v>-61</v>
      </c>
      <c r="AI73" s="196">
        <v>22.52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92.11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46.55</v>
      </c>
      <c r="AH74" s="196">
        <v>-61</v>
      </c>
      <c r="AI74" s="196">
        <v>22.52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92.11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46.55</v>
      </c>
      <c r="AH75" s="196">
        <v>-61</v>
      </c>
      <c r="AI75" s="196">
        <v>22.52</v>
      </c>
      <c r="AJ75" s="196">
        <v>0</v>
      </c>
      <c r="AK75" s="196">
        <v>0.71</v>
      </c>
      <c r="AL75" s="196">
        <v>0</v>
      </c>
      <c r="AM75" s="196">
        <v>0</v>
      </c>
      <c r="AN75" s="196">
        <v>0</v>
      </c>
      <c r="AO75" s="196">
        <v>93.94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46.55</v>
      </c>
      <c r="AH76" s="196">
        <v>-61</v>
      </c>
      <c r="AI76" s="196">
        <v>22.52</v>
      </c>
      <c r="AJ76" s="196">
        <v>0</v>
      </c>
      <c r="AK76" s="196">
        <v>0.71</v>
      </c>
      <c r="AL76" s="196">
        <v>0</v>
      </c>
      <c r="AM76" s="196">
        <v>0</v>
      </c>
      <c r="AN76" s="196">
        <v>0</v>
      </c>
      <c r="AO76" s="196">
        <v>93.94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46.55</v>
      </c>
      <c r="AH77" s="196">
        <v>-61</v>
      </c>
      <c r="AI77" s="196">
        <v>22.52</v>
      </c>
      <c r="AJ77" s="196">
        <v>0</v>
      </c>
      <c r="AK77" s="196">
        <v>0.71</v>
      </c>
      <c r="AL77" s="196">
        <v>0</v>
      </c>
      <c r="AM77" s="196">
        <v>0</v>
      </c>
      <c r="AN77" s="196">
        <v>0</v>
      </c>
      <c r="AO77" s="196">
        <v>93.94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46.55</v>
      </c>
      <c r="AH78" s="196">
        <v>-61</v>
      </c>
      <c r="AI78" s="196">
        <v>22.52</v>
      </c>
      <c r="AJ78" s="196">
        <v>0</v>
      </c>
      <c r="AK78" s="196">
        <v>0.71</v>
      </c>
      <c r="AL78" s="196">
        <v>0</v>
      </c>
      <c r="AM78" s="196">
        <v>0</v>
      </c>
      <c r="AN78" s="196">
        <v>0</v>
      </c>
      <c r="AO78" s="196">
        <v>93.94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46.55</v>
      </c>
      <c r="AH79" s="196">
        <v>-61</v>
      </c>
      <c r="AI79" s="196">
        <v>22.52</v>
      </c>
      <c r="AJ79" s="196">
        <v>0</v>
      </c>
      <c r="AK79" s="196">
        <v>0.71</v>
      </c>
      <c r="AL79" s="196">
        <v>0</v>
      </c>
      <c r="AM79" s="196">
        <v>0</v>
      </c>
      <c r="AN79" s="196">
        <v>0</v>
      </c>
      <c r="AO79" s="196">
        <v>93.94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46.55</v>
      </c>
      <c r="AH80" s="196">
        <v>-61</v>
      </c>
      <c r="AI80" s="196">
        <v>22.52</v>
      </c>
      <c r="AJ80" s="196">
        <v>0</v>
      </c>
      <c r="AK80" s="196">
        <v>0.71</v>
      </c>
      <c r="AL80" s="196">
        <v>0</v>
      </c>
      <c r="AM80" s="196">
        <v>0</v>
      </c>
      <c r="AN80" s="196">
        <v>0</v>
      </c>
      <c r="AO80" s="196">
        <v>93.94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0.71</v>
      </c>
      <c r="AL81" s="196">
        <v>0</v>
      </c>
      <c r="AM81" s="196">
        <v>0</v>
      </c>
      <c r="AN81" s="196">
        <v>0</v>
      </c>
      <c r="AO81" s="196">
        <v>93.94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4.6399999999999997</v>
      </c>
      <c r="AL82" s="196">
        <v>0</v>
      </c>
      <c r="AM82" s="196">
        <v>0</v>
      </c>
      <c r="AN82" s="196">
        <v>0</v>
      </c>
      <c r="AO82" s="196">
        <v>93.94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4.3499999999999996</v>
      </c>
      <c r="AL83" s="196">
        <v>0</v>
      </c>
      <c r="AM83" s="196">
        <v>0</v>
      </c>
      <c r="AN83" s="196">
        <v>0</v>
      </c>
      <c r="AO83" s="196">
        <v>93.94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4.3499999999999996</v>
      </c>
      <c r="AL84" s="196">
        <v>0</v>
      </c>
      <c r="AM84" s="196">
        <v>0</v>
      </c>
      <c r="AN84" s="196">
        <v>0</v>
      </c>
      <c r="AO84" s="196">
        <v>93.94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4.3499999999999996</v>
      </c>
      <c r="AL85" s="196">
        <v>0</v>
      </c>
      <c r="AM85" s="196">
        <v>0</v>
      </c>
      <c r="AN85" s="196">
        <v>0</v>
      </c>
      <c r="AO85" s="196">
        <v>93.94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4.3499999999999996</v>
      </c>
      <c r="AL86" s="196">
        <v>0</v>
      </c>
      <c r="AM86" s="196">
        <v>0</v>
      </c>
      <c r="AN86" s="196">
        <v>0</v>
      </c>
      <c r="AO86" s="196">
        <v>93.94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4.3499999999999996</v>
      </c>
      <c r="AL87" s="196">
        <v>0</v>
      </c>
      <c r="AM87" s="196">
        <v>0</v>
      </c>
      <c r="AN87" s="196">
        <v>0</v>
      </c>
      <c r="AO87" s="196">
        <v>93.94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4.3499999999999996</v>
      </c>
      <c r="AL88" s="196">
        <v>0</v>
      </c>
      <c r="AM88" s="196">
        <v>0</v>
      </c>
      <c r="AN88" s="196">
        <v>0</v>
      </c>
      <c r="AO88" s="196">
        <v>93.94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4.07</v>
      </c>
      <c r="AL89" s="196">
        <v>0</v>
      </c>
      <c r="AM89" s="196">
        <v>0</v>
      </c>
      <c r="AN89" s="196">
        <v>0</v>
      </c>
      <c r="AO89" s="196">
        <v>93.94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4.07</v>
      </c>
      <c r="AL90" s="196">
        <v>0</v>
      </c>
      <c r="AM90" s="196">
        <v>0</v>
      </c>
      <c r="AN90" s="196">
        <v>0</v>
      </c>
      <c r="AO90" s="196">
        <v>93.94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4.07</v>
      </c>
      <c r="AL91" s="196">
        <v>0</v>
      </c>
      <c r="AM91" s="196">
        <v>0</v>
      </c>
      <c r="AN91" s="196">
        <v>0</v>
      </c>
      <c r="AO91" s="196">
        <v>93.94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4.07</v>
      </c>
      <c r="AL92" s="196">
        <v>0</v>
      </c>
      <c r="AM92" s="196">
        <v>0</v>
      </c>
      <c r="AN92" s="196">
        <v>0</v>
      </c>
      <c r="AO92" s="196">
        <v>93.94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3.65</v>
      </c>
      <c r="AL93" s="196">
        <v>0</v>
      </c>
      <c r="AM93" s="196">
        <v>0</v>
      </c>
      <c r="AN93" s="196">
        <v>0</v>
      </c>
      <c r="AO93" s="196">
        <v>93.94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3.65</v>
      </c>
      <c r="AL94" s="196">
        <v>0</v>
      </c>
      <c r="AM94" s="196">
        <v>0</v>
      </c>
      <c r="AN94" s="196">
        <v>0</v>
      </c>
      <c r="AO94" s="196">
        <v>93.94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3.65</v>
      </c>
      <c r="AL95" s="196">
        <v>0</v>
      </c>
      <c r="AM95" s="196">
        <v>0</v>
      </c>
      <c r="AN95" s="196">
        <v>0</v>
      </c>
      <c r="AO95" s="196">
        <v>93.94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3.65</v>
      </c>
      <c r="AL96" s="196">
        <v>0</v>
      </c>
      <c r="AM96" s="196">
        <v>0</v>
      </c>
      <c r="AN96" s="196">
        <v>0</v>
      </c>
      <c r="AO96" s="196">
        <v>93.94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3.65</v>
      </c>
      <c r="AL97" s="196">
        <v>0</v>
      </c>
      <c r="AM97" s="196">
        <v>0</v>
      </c>
      <c r="AN97" s="196">
        <v>0</v>
      </c>
      <c r="AO97" s="196">
        <v>93.94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3.65</v>
      </c>
      <c r="AL98" s="196">
        <v>0</v>
      </c>
      <c r="AM98" s="196">
        <v>0</v>
      </c>
      <c r="AN98" s="196">
        <v>0</v>
      </c>
      <c r="AO98" s="196">
        <v>93.94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1.8108299999999995</v>
      </c>
      <c r="AH99">
        <f t="shared" si="0"/>
        <v>-0.183</v>
      </c>
      <c r="AI99">
        <f t="shared" si="0"/>
        <v>0.54047999999999963</v>
      </c>
      <c r="AJ99">
        <f t="shared" si="0"/>
        <v>0</v>
      </c>
      <c r="AK99">
        <f t="shared" si="0"/>
        <v>7.2762499999999924E-2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2.2435799999999975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4.57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5.81</v>
      </c>
      <c r="L3" s="196">
        <v>323.44</v>
      </c>
      <c r="M3" s="196">
        <v>1.04</v>
      </c>
      <c r="N3" s="196">
        <v>0.67</v>
      </c>
      <c r="O3" s="196">
        <v>0</v>
      </c>
      <c r="P3" s="196">
        <v>1.42</v>
      </c>
      <c r="Q3" s="196">
        <v>0.46</v>
      </c>
      <c r="R3" s="196">
        <v>7.23</v>
      </c>
      <c r="S3" s="196">
        <v>4.25</v>
      </c>
      <c r="T3" s="196">
        <v>0</v>
      </c>
      <c r="U3" s="196">
        <v>0.78</v>
      </c>
      <c r="V3" s="196">
        <v>1.1499999999999999</v>
      </c>
      <c r="W3" s="196">
        <v>5.86</v>
      </c>
      <c r="X3" s="196">
        <v>30.81</v>
      </c>
      <c r="Y3" s="196">
        <v>0</v>
      </c>
      <c r="Z3" s="196">
        <v>33.46</v>
      </c>
      <c r="AA3" s="196">
        <v>19.96</v>
      </c>
      <c r="AB3" s="196">
        <v>0</v>
      </c>
      <c r="AC3" s="196">
        <v>1.26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10.89</v>
      </c>
      <c r="AL3" s="196">
        <v>0</v>
      </c>
      <c r="AM3" s="196">
        <v>0</v>
      </c>
      <c r="AN3" s="196">
        <v>0</v>
      </c>
      <c r="AO3" s="196">
        <v>280.06</v>
      </c>
      <c r="AP3" s="196">
        <v>0</v>
      </c>
      <c r="AQ3" s="196">
        <v>0</v>
      </c>
      <c r="AR3" s="196">
        <v>9.08</v>
      </c>
      <c r="AS3" s="196">
        <v>21.92</v>
      </c>
      <c r="AT3" s="196">
        <v>28.24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4.57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6.06</v>
      </c>
      <c r="L4" s="196">
        <v>272.23</v>
      </c>
      <c r="M4" s="196">
        <v>1.04</v>
      </c>
      <c r="N4" s="196">
        <v>0.67</v>
      </c>
      <c r="O4" s="196">
        <v>0</v>
      </c>
      <c r="P4" s="196">
        <v>1.42</v>
      </c>
      <c r="Q4" s="196">
        <v>0.46</v>
      </c>
      <c r="R4" s="196">
        <v>7.23</v>
      </c>
      <c r="S4" s="196">
        <v>4.25</v>
      </c>
      <c r="T4" s="196">
        <v>0</v>
      </c>
      <c r="U4" s="196">
        <v>0.78</v>
      </c>
      <c r="V4" s="196">
        <v>4.6100000000000003</v>
      </c>
      <c r="W4" s="196">
        <v>5.87</v>
      </c>
      <c r="X4" s="196">
        <v>30.81</v>
      </c>
      <c r="Y4" s="196">
        <v>0</v>
      </c>
      <c r="Z4" s="196">
        <v>58.43</v>
      </c>
      <c r="AA4" s="196">
        <v>19.96</v>
      </c>
      <c r="AB4" s="196">
        <v>0</v>
      </c>
      <c r="AC4" s="196">
        <v>1.26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10.89</v>
      </c>
      <c r="AL4" s="196">
        <v>0</v>
      </c>
      <c r="AM4" s="196">
        <v>0</v>
      </c>
      <c r="AN4" s="196">
        <v>0</v>
      </c>
      <c r="AO4" s="196">
        <v>280.06</v>
      </c>
      <c r="AP4" s="196">
        <v>0</v>
      </c>
      <c r="AQ4" s="196">
        <v>0</v>
      </c>
      <c r="AR4" s="196">
        <v>9.08</v>
      </c>
      <c r="AS4" s="196">
        <v>21.92</v>
      </c>
      <c r="AT4" s="196">
        <v>28.24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4.57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6.06</v>
      </c>
      <c r="L5" s="196">
        <v>272.23</v>
      </c>
      <c r="M5" s="196">
        <v>1.04</v>
      </c>
      <c r="N5" s="196">
        <v>0.67</v>
      </c>
      <c r="O5" s="196">
        <v>0</v>
      </c>
      <c r="P5" s="196">
        <v>1.42</v>
      </c>
      <c r="Q5" s="196">
        <v>0.46</v>
      </c>
      <c r="R5" s="196">
        <v>7.23</v>
      </c>
      <c r="S5" s="196">
        <v>4.25</v>
      </c>
      <c r="T5" s="196">
        <v>0</v>
      </c>
      <c r="U5" s="196">
        <v>0.78</v>
      </c>
      <c r="V5" s="196">
        <v>4.6100000000000003</v>
      </c>
      <c r="W5" s="196">
        <v>5.81</v>
      </c>
      <c r="X5" s="196">
        <v>34.03</v>
      </c>
      <c r="Y5" s="196">
        <v>0</v>
      </c>
      <c r="Z5" s="196">
        <v>58.43</v>
      </c>
      <c r="AA5" s="196">
        <v>19.96</v>
      </c>
      <c r="AB5" s="196">
        <v>0</v>
      </c>
      <c r="AC5" s="196">
        <v>1.26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10.89</v>
      </c>
      <c r="AL5" s="196">
        <v>0</v>
      </c>
      <c r="AM5" s="196">
        <v>0</v>
      </c>
      <c r="AN5" s="196">
        <v>0</v>
      </c>
      <c r="AO5" s="196">
        <v>280.06</v>
      </c>
      <c r="AP5" s="196">
        <v>0</v>
      </c>
      <c r="AQ5" s="196">
        <v>0</v>
      </c>
      <c r="AR5" s="196">
        <v>9.08</v>
      </c>
      <c r="AS5" s="196">
        <v>21.92</v>
      </c>
      <c r="AT5" s="196">
        <v>28.24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4.57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6.31</v>
      </c>
      <c r="L6" s="196">
        <v>272.23</v>
      </c>
      <c r="M6" s="196">
        <v>1.04</v>
      </c>
      <c r="N6" s="196">
        <v>0.67</v>
      </c>
      <c r="O6" s="196">
        <v>0</v>
      </c>
      <c r="P6" s="196">
        <v>1.42</v>
      </c>
      <c r="Q6" s="196">
        <v>0.46</v>
      </c>
      <c r="R6" s="196">
        <v>7.23</v>
      </c>
      <c r="S6" s="196">
        <v>4.25</v>
      </c>
      <c r="T6" s="196">
        <v>0</v>
      </c>
      <c r="U6" s="196">
        <v>0.78</v>
      </c>
      <c r="V6" s="196">
        <v>4.6100000000000003</v>
      </c>
      <c r="W6" s="196">
        <v>5.81</v>
      </c>
      <c r="X6" s="196">
        <v>33.83</v>
      </c>
      <c r="Y6" s="196">
        <v>0</v>
      </c>
      <c r="Z6" s="196">
        <v>58.43</v>
      </c>
      <c r="AA6" s="196">
        <v>19.96</v>
      </c>
      <c r="AB6" s="196">
        <v>0</v>
      </c>
      <c r="AC6" s="196">
        <v>1.26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10.89</v>
      </c>
      <c r="AL6" s="196">
        <v>0</v>
      </c>
      <c r="AM6" s="196">
        <v>0</v>
      </c>
      <c r="AN6" s="196">
        <v>0</v>
      </c>
      <c r="AO6" s="196">
        <v>280.06</v>
      </c>
      <c r="AP6" s="196">
        <v>0</v>
      </c>
      <c r="AQ6" s="196">
        <v>0</v>
      </c>
      <c r="AR6" s="196">
        <v>9.08</v>
      </c>
      <c r="AS6" s="196">
        <v>21.92</v>
      </c>
      <c r="AT6" s="196">
        <v>28.24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4.57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6.57</v>
      </c>
      <c r="L7" s="196">
        <v>272.23</v>
      </c>
      <c r="M7" s="196">
        <v>1.04</v>
      </c>
      <c r="N7" s="196">
        <v>0.67</v>
      </c>
      <c r="O7" s="196">
        <v>0</v>
      </c>
      <c r="P7" s="196">
        <v>1.42</v>
      </c>
      <c r="Q7" s="196">
        <v>0.46</v>
      </c>
      <c r="R7" s="196">
        <v>7.78</v>
      </c>
      <c r="S7" s="196">
        <v>4.54</v>
      </c>
      <c r="T7" s="196">
        <v>0</v>
      </c>
      <c r="U7" s="196">
        <v>0.78</v>
      </c>
      <c r="V7" s="196">
        <v>4.6100000000000003</v>
      </c>
      <c r="W7" s="196">
        <v>5.86</v>
      </c>
      <c r="X7" s="196">
        <v>30.81</v>
      </c>
      <c r="Y7" s="196">
        <v>0</v>
      </c>
      <c r="Z7" s="196">
        <v>58.43</v>
      </c>
      <c r="AA7" s="196">
        <v>19.96</v>
      </c>
      <c r="AB7" s="196">
        <v>0</v>
      </c>
      <c r="AC7" s="196">
        <v>1.26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280.06</v>
      </c>
      <c r="AP7" s="196">
        <v>0</v>
      </c>
      <c r="AQ7" s="196">
        <v>0</v>
      </c>
      <c r="AR7" s="196">
        <v>9.08</v>
      </c>
      <c r="AS7" s="196">
        <v>21.92</v>
      </c>
      <c r="AT7" s="196">
        <v>28.24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4.57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6.57</v>
      </c>
      <c r="L8" s="196">
        <v>272.23</v>
      </c>
      <c r="M8" s="196">
        <v>1.04</v>
      </c>
      <c r="N8" s="196">
        <v>0.67</v>
      </c>
      <c r="O8" s="196">
        <v>0</v>
      </c>
      <c r="P8" s="196">
        <v>1.42</v>
      </c>
      <c r="Q8" s="196">
        <v>0.46</v>
      </c>
      <c r="R8" s="196">
        <v>7.78</v>
      </c>
      <c r="S8" s="196">
        <v>4.54</v>
      </c>
      <c r="T8" s="196">
        <v>0</v>
      </c>
      <c r="U8" s="196">
        <v>0.78</v>
      </c>
      <c r="V8" s="196">
        <v>4.6100000000000003</v>
      </c>
      <c r="W8" s="196">
        <v>5.86</v>
      </c>
      <c r="X8" s="196">
        <v>30.81</v>
      </c>
      <c r="Y8" s="196">
        <v>0</v>
      </c>
      <c r="Z8" s="196">
        <v>58.43</v>
      </c>
      <c r="AA8" s="196">
        <v>19.96</v>
      </c>
      <c r="AB8" s="196">
        <v>0</v>
      </c>
      <c r="AC8" s="196">
        <v>1.26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280.06</v>
      </c>
      <c r="AP8" s="196">
        <v>0</v>
      </c>
      <c r="AQ8" s="196">
        <v>0</v>
      </c>
      <c r="AR8" s="196">
        <v>9.08</v>
      </c>
      <c r="AS8" s="196">
        <v>21.92</v>
      </c>
      <c r="AT8" s="196">
        <v>28.24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4.57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6.82</v>
      </c>
      <c r="L9" s="196">
        <v>272.23</v>
      </c>
      <c r="M9" s="196">
        <v>1.04</v>
      </c>
      <c r="N9" s="196">
        <v>0.67</v>
      </c>
      <c r="O9" s="196">
        <v>0</v>
      </c>
      <c r="P9" s="196">
        <v>1.42</v>
      </c>
      <c r="Q9" s="196">
        <v>0.46</v>
      </c>
      <c r="R9" s="196">
        <v>6.27</v>
      </c>
      <c r="S9" s="196">
        <v>3.29</v>
      </c>
      <c r="T9" s="196">
        <v>0</v>
      </c>
      <c r="U9" s="196">
        <v>0.78</v>
      </c>
      <c r="V9" s="196">
        <v>4.6100000000000003</v>
      </c>
      <c r="W9" s="196">
        <v>5.86</v>
      </c>
      <c r="X9" s="196">
        <v>30.81</v>
      </c>
      <c r="Y9" s="196">
        <v>0</v>
      </c>
      <c r="Z9" s="196">
        <v>58.43</v>
      </c>
      <c r="AA9" s="196">
        <v>19.96</v>
      </c>
      <c r="AB9" s="196">
        <v>0</v>
      </c>
      <c r="AC9" s="196">
        <v>1.26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280.06</v>
      </c>
      <c r="AP9" s="196">
        <v>0</v>
      </c>
      <c r="AQ9" s="196">
        <v>0</v>
      </c>
      <c r="AR9" s="196">
        <v>9.08</v>
      </c>
      <c r="AS9" s="196">
        <v>21.92</v>
      </c>
      <c r="AT9" s="196">
        <v>28.24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4.57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7.09</v>
      </c>
      <c r="L10" s="196">
        <v>272.23</v>
      </c>
      <c r="M10" s="196">
        <v>1.04</v>
      </c>
      <c r="N10" s="196">
        <v>0.67</v>
      </c>
      <c r="O10" s="196">
        <v>0</v>
      </c>
      <c r="P10" s="196">
        <v>1.42</v>
      </c>
      <c r="Q10" s="196">
        <v>0.46</v>
      </c>
      <c r="R10" s="196">
        <v>6.27</v>
      </c>
      <c r="S10" s="196">
        <v>3.29</v>
      </c>
      <c r="T10" s="196">
        <v>0</v>
      </c>
      <c r="U10" s="196">
        <v>0.78</v>
      </c>
      <c r="V10" s="196">
        <v>4.6100000000000003</v>
      </c>
      <c r="W10" s="196">
        <v>5.86</v>
      </c>
      <c r="X10" s="196">
        <v>30.81</v>
      </c>
      <c r="Y10" s="196">
        <v>0</v>
      </c>
      <c r="Z10" s="196">
        <v>58.43</v>
      </c>
      <c r="AA10" s="196">
        <v>19.96</v>
      </c>
      <c r="AB10" s="196">
        <v>0</v>
      </c>
      <c r="AC10" s="196">
        <v>1.26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280.06</v>
      </c>
      <c r="AP10" s="196">
        <v>0</v>
      </c>
      <c r="AQ10" s="196">
        <v>0</v>
      </c>
      <c r="AR10" s="196">
        <v>9.08</v>
      </c>
      <c r="AS10" s="196">
        <v>21.92</v>
      </c>
      <c r="AT10" s="196">
        <v>28.24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4.57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7.09</v>
      </c>
      <c r="L11" s="196">
        <v>272.23</v>
      </c>
      <c r="M11" s="196">
        <v>1.04</v>
      </c>
      <c r="N11" s="196">
        <v>0.67</v>
      </c>
      <c r="O11" s="196">
        <v>0</v>
      </c>
      <c r="P11" s="196">
        <v>1.42</v>
      </c>
      <c r="Q11" s="196">
        <v>0.46</v>
      </c>
      <c r="R11" s="196">
        <v>6.27</v>
      </c>
      <c r="S11" s="196">
        <v>3.29</v>
      </c>
      <c r="T11" s="196">
        <v>0</v>
      </c>
      <c r="U11" s="196">
        <v>0.78</v>
      </c>
      <c r="V11" s="196">
        <v>4.6100000000000003</v>
      </c>
      <c r="W11" s="196">
        <v>5.87</v>
      </c>
      <c r="X11" s="196">
        <v>30.81</v>
      </c>
      <c r="Y11" s="196">
        <v>0</v>
      </c>
      <c r="Z11" s="196">
        <v>58.43</v>
      </c>
      <c r="AA11" s="196">
        <v>19.96</v>
      </c>
      <c r="AB11" s="196">
        <v>0</v>
      </c>
      <c r="AC11" s="196">
        <v>1.26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280.06</v>
      </c>
      <c r="AP11" s="196">
        <v>0</v>
      </c>
      <c r="AQ11" s="196">
        <v>0</v>
      </c>
      <c r="AR11" s="196">
        <v>9.08</v>
      </c>
      <c r="AS11" s="196">
        <v>21.92</v>
      </c>
      <c r="AT11" s="196">
        <v>28.24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4.57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7.34</v>
      </c>
      <c r="L12" s="196">
        <v>272.23</v>
      </c>
      <c r="M12" s="196">
        <v>1.04</v>
      </c>
      <c r="N12" s="196">
        <v>0.67</v>
      </c>
      <c r="O12" s="196">
        <v>0</v>
      </c>
      <c r="P12" s="196">
        <v>1.42</v>
      </c>
      <c r="Q12" s="196">
        <v>0.46</v>
      </c>
      <c r="R12" s="196">
        <v>6.27</v>
      </c>
      <c r="S12" s="196">
        <v>3.29</v>
      </c>
      <c r="T12" s="196">
        <v>0</v>
      </c>
      <c r="U12" s="196">
        <v>0.78</v>
      </c>
      <c r="V12" s="196">
        <v>4.6100000000000003</v>
      </c>
      <c r="W12" s="196">
        <v>5.87</v>
      </c>
      <c r="X12" s="196">
        <v>30.81</v>
      </c>
      <c r="Y12" s="196">
        <v>0</v>
      </c>
      <c r="Z12" s="196">
        <v>58.43</v>
      </c>
      <c r="AA12" s="196">
        <v>19.96</v>
      </c>
      <c r="AB12" s="196">
        <v>0</v>
      </c>
      <c r="AC12" s="196">
        <v>1.26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280.06</v>
      </c>
      <c r="AP12" s="196">
        <v>0</v>
      </c>
      <c r="AQ12" s="196">
        <v>0</v>
      </c>
      <c r="AR12" s="196">
        <v>9.08</v>
      </c>
      <c r="AS12" s="196">
        <v>21.92</v>
      </c>
      <c r="AT12" s="196">
        <v>28.24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4.57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7.43</v>
      </c>
      <c r="L13" s="196">
        <v>272.23</v>
      </c>
      <c r="M13" s="196">
        <v>1.04</v>
      </c>
      <c r="N13" s="196">
        <v>0.67</v>
      </c>
      <c r="O13" s="196">
        <v>0</v>
      </c>
      <c r="P13" s="196">
        <v>1.42</v>
      </c>
      <c r="Q13" s="196">
        <v>0.46</v>
      </c>
      <c r="R13" s="196">
        <v>6.27</v>
      </c>
      <c r="S13" s="196">
        <v>3.29</v>
      </c>
      <c r="T13" s="196">
        <v>0</v>
      </c>
      <c r="U13" s="196">
        <v>0.78</v>
      </c>
      <c r="V13" s="196">
        <v>4.6100000000000003</v>
      </c>
      <c r="W13" s="196">
        <v>5.87</v>
      </c>
      <c r="X13" s="196">
        <v>30.81</v>
      </c>
      <c r="Y13" s="196">
        <v>0</v>
      </c>
      <c r="Z13" s="196">
        <v>58.43</v>
      </c>
      <c r="AA13" s="196">
        <v>19.96</v>
      </c>
      <c r="AB13" s="196">
        <v>0</v>
      </c>
      <c r="AC13" s="196">
        <v>1.26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280.06</v>
      </c>
      <c r="AP13" s="196">
        <v>0</v>
      </c>
      <c r="AQ13" s="196">
        <v>0</v>
      </c>
      <c r="AR13" s="196">
        <v>9.08</v>
      </c>
      <c r="AS13" s="196">
        <v>21.92</v>
      </c>
      <c r="AT13" s="196">
        <v>28.24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4.57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7.43</v>
      </c>
      <c r="L14" s="196">
        <v>272.23</v>
      </c>
      <c r="M14" s="196">
        <v>1.04</v>
      </c>
      <c r="N14" s="196">
        <v>0.67</v>
      </c>
      <c r="O14" s="196">
        <v>0</v>
      </c>
      <c r="P14" s="196">
        <v>1.42</v>
      </c>
      <c r="Q14" s="196">
        <v>0.46</v>
      </c>
      <c r="R14" s="196">
        <v>6.27</v>
      </c>
      <c r="S14" s="196">
        <v>3.29</v>
      </c>
      <c r="T14" s="196">
        <v>0</v>
      </c>
      <c r="U14" s="196">
        <v>0.78</v>
      </c>
      <c r="V14" s="196">
        <v>4.6100000000000003</v>
      </c>
      <c r="W14" s="196">
        <v>5.86</v>
      </c>
      <c r="X14" s="196">
        <v>30.81</v>
      </c>
      <c r="Y14" s="196">
        <v>0</v>
      </c>
      <c r="Z14" s="196">
        <v>58.43</v>
      </c>
      <c r="AA14" s="196">
        <v>19.96</v>
      </c>
      <c r="AB14" s="196">
        <v>0</v>
      </c>
      <c r="AC14" s="196">
        <v>1.26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280.06</v>
      </c>
      <c r="AP14" s="196">
        <v>0</v>
      </c>
      <c r="AQ14" s="196">
        <v>0</v>
      </c>
      <c r="AR14" s="196">
        <v>9.08</v>
      </c>
      <c r="AS14" s="196">
        <v>21.92</v>
      </c>
      <c r="AT14" s="196">
        <v>28.24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4.57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7.43</v>
      </c>
      <c r="L15" s="196">
        <v>272.23</v>
      </c>
      <c r="M15" s="196">
        <v>1.04</v>
      </c>
      <c r="N15" s="196">
        <v>0.67</v>
      </c>
      <c r="O15" s="196">
        <v>0</v>
      </c>
      <c r="P15" s="196">
        <v>1.42</v>
      </c>
      <c r="Q15" s="196">
        <v>0.46</v>
      </c>
      <c r="R15" s="196">
        <v>6.27</v>
      </c>
      <c r="S15" s="196">
        <v>3.29</v>
      </c>
      <c r="T15" s="196">
        <v>0</v>
      </c>
      <c r="U15" s="196">
        <v>0.78</v>
      </c>
      <c r="V15" s="196">
        <v>4.6100000000000003</v>
      </c>
      <c r="W15" s="196">
        <v>5.86</v>
      </c>
      <c r="X15" s="196">
        <v>30.81</v>
      </c>
      <c r="Y15" s="196">
        <v>0</v>
      </c>
      <c r="Z15" s="196">
        <v>58.43</v>
      </c>
      <c r="AA15" s="196">
        <v>19.96</v>
      </c>
      <c r="AB15" s="196">
        <v>0</v>
      </c>
      <c r="AC15" s="196">
        <v>1.46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280.06</v>
      </c>
      <c r="AP15" s="196">
        <v>0</v>
      </c>
      <c r="AQ15" s="196">
        <v>0</v>
      </c>
      <c r="AR15" s="196">
        <v>9.08</v>
      </c>
      <c r="AS15" s="196">
        <v>21.92</v>
      </c>
      <c r="AT15" s="196">
        <v>28.24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4.57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7.43</v>
      </c>
      <c r="L16" s="196">
        <v>272.23</v>
      </c>
      <c r="M16" s="196">
        <v>1.04</v>
      </c>
      <c r="N16" s="196">
        <v>0.67</v>
      </c>
      <c r="O16" s="196">
        <v>0</v>
      </c>
      <c r="P16" s="196">
        <v>1.42</v>
      </c>
      <c r="Q16" s="196">
        <v>0.46</v>
      </c>
      <c r="R16" s="196">
        <v>6.27</v>
      </c>
      <c r="S16" s="196">
        <v>3.29</v>
      </c>
      <c r="T16" s="196">
        <v>0</v>
      </c>
      <c r="U16" s="196">
        <v>0.78</v>
      </c>
      <c r="V16" s="196">
        <v>4.6100000000000003</v>
      </c>
      <c r="W16" s="196">
        <v>5.86</v>
      </c>
      <c r="X16" s="196">
        <v>30.81</v>
      </c>
      <c r="Y16" s="196">
        <v>0</v>
      </c>
      <c r="Z16" s="196">
        <v>58.43</v>
      </c>
      <c r="AA16" s="196">
        <v>19.96</v>
      </c>
      <c r="AB16" s="196">
        <v>0</v>
      </c>
      <c r="AC16" s="196">
        <v>1.46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280.06</v>
      </c>
      <c r="AP16" s="196">
        <v>0</v>
      </c>
      <c r="AQ16" s="196">
        <v>0</v>
      </c>
      <c r="AR16" s="196">
        <v>9.08</v>
      </c>
      <c r="AS16" s="196">
        <v>21.92</v>
      </c>
      <c r="AT16" s="196">
        <v>28.24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4.57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7.43</v>
      </c>
      <c r="L17" s="196">
        <v>272.24</v>
      </c>
      <c r="M17" s="196">
        <v>1.04</v>
      </c>
      <c r="N17" s="196">
        <v>0.67</v>
      </c>
      <c r="O17" s="196">
        <v>0</v>
      </c>
      <c r="P17" s="196">
        <v>1.42</v>
      </c>
      <c r="Q17" s="196">
        <v>0.46</v>
      </c>
      <c r="R17" s="196">
        <v>6.27</v>
      </c>
      <c r="S17" s="196">
        <v>3.28</v>
      </c>
      <c r="T17" s="196">
        <v>0</v>
      </c>
      <c r="U17" s="196">
        <v>0.78</v>
      </c>
      <c r="V17" s="196">
        <v>4.6100000000000003</v>
      </c>
      <c r="W17" s="196">
        <v>5.86</v>
      </c>
      <c r="X17" s="196">
        <v>30.81</v>
      </c>
      <c r="Y17" s="196">
        <v>0</v>
      </c>
      <c r="Z17" s="196">
        <v>58.05</v>
      </c>
      <c r="AA17" s="196">
        <v>19.84</v>
      </c>
      <c r="AB17" s="196">
        <v>0</v>
      </c>
      <c r="AC17" s="196">
        <v>1.46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280.06</v>
      </c>
      <c r="AP17" s="196">
        <v>0</v>
      </c>
      <c r="AQ17" s="196">
        <v>0</v>
      </c>
      <c r="AR17" s="196">
        <v>9.08</v>
      </c>
      <c r="AS17" s="196">
        <v>21.92</v>
      </c>
      <c r="AT17" s="196">
        <v>28.24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4.57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7.43</v>
      </c>
      <c r="L18" s="196">
        <v>272.24</v>
      </c>
      <c r="M18" s="196">
        <v>1.04</v>
      </c>
      <c r="N18" s="196">
        <v>0.67</v>
      </c>
      <c r="O18" s="196">
        <v>0</v>
      </c>
      <c r="P18" s="196">
        <v>1.42</v>
      </c>
      <c r="Q18" s="196">
        <v>0.46</v>
      </c>
      <c r="R18" s="196">
        <v>6.27</v>
      </c>
      <c r="S18" s="196">
        <v>3.28</v>
      </c>
      <c r="T18" s="196">
        <v>0</v>
      </c>
      <c r="U18" s="196">
        <v>0.78</v>
      </c>
      <c r="V18" s="196">
        <v>4.6100000000000003</v>
      </c>
      <c r="W18" s="196">
        <v>5.86</v>
      </c>
      <c r="X18" s="196">
        <v>30.81</v>
      </c>
      <c r="Y18" s="196">
        <v>0</v>
      </c>
      <c r="Z18" s="196">
        <v>58.05</v>
      </c>
      <c r="AA18" s="196">
        <v>19.84</v>
      </c>
      <c r="AB18" s="196">
        <v>0</v>
      </c>
      <c r="AC18" s="196">
        <v>1.46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280.06</v>
      </c>
      <c r="AP18" s="196">
        <v>0</v>
      </c>
      <c r="AQ18" s="196">
        <v>0</v>
      </c>
      <c r="AR18" s="196">
        <v>9.08</v>
      </c>
      <c r="AS18" s="196">
        <v>21.92</v>
      </c>
      <c r="AT18" s="196">
        <v>28.24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4.57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7.43</v>
      </c>
      <c r="L19" s="196">
        <v>272.24</v>
      </c>
      <c r="M19" s="196">
        <v>1.04</v>
      </c>
      <c r="N19" s="196">
        <v>0.67</v>
      </c>
      <c r="O19" s="196">
        <v>0</v>
      </c>
      <c r="P19" s="196">
        <v>1.42</v>
      </c>
      <c r="Q19" s="196">
        <v>0.46</v>
      </c>
      <c r="R19" s="196">
        <v>6.27</v>
      </c>
      <c r="S19" s="196">
        <v>3.28</v>
      </c>
      <c r="T19" s="196">
        <v>0</v>
      </c>
      <c r="U19" s="196">
        <v>0.78</v>
      </c>
      <c r="V19" s="196">
        <v>4.6100000000000003</v>
      </c>
      <c r="W19" s="196">
        <v>5.86</v>
      </c>
      <c r="X19" s="196">
        <v>30.81</v>
      </c>
      <c r="Y19" s="196">
        <v>0</v>
      </c>
      <c r="Z19" s="196">
        <v>58.05</v>
      </c>
      <c r="AA19" s="196">
        <v>19.84</v>
      </c>
      <c r="AB19" s="196">
        <v>0</v>
      </c>
      <c r="AC19" s="196">
        <v>1.46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280.06</v>
      </c>
      <c r="AP19" s="196">
        <v>0</v>
      </c>
      <c r="AQ19" s="196">
        <v>0</v>
      </c>
      <c r="AR19" s="196">
        <v>9.08</v>
      </c>
      <c r="AS19" s="196">
        <v>21.92</v>
      </c>
      <c r="AT19" s="196">
        <v>28.24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4.57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7.43</v>
      </c>
      <c r="L20" s="196">
        <v>272.24</v>
      </c>
      <c r="M20" s="196">
        <v>1.04</v>
      </c>
      <c r="N20" s="196">
        <v>0.67</v>
      </c>
      <c r="O20" s="196">
        <v>0</v>
      </c>
      <c r="P20" s="196">
        <v>1.42</v>
      </c>
      <c r="Q20" s="196">
        <v>0.46</v>
      </c>
      <c r="R20" s="196">
        <v>6.27</v>
      </c>
      <c r="S20" s="196">
        <v>3.28</v>
      </c>
      <c r="T20" s="196">
        <v>0</v>
      </c>
      <c r="U20" s="196">
        <v>0.78</v>
      </c>
      <c r="V20" s="196">
        <v>4.6100000000000003</v>
      </c>
      <c r="W20" s="196">
        <v>5.86</v>
      </c>
      <c r="X20" s="196">
        <v>30.81</v>
      </c>
      <c r="Y20" s="196">
        <v>0</v>
      </c>
      <c r="Z20" s="196">
        <v>58.05</v>
      </c>
      <c r="AA20" s="196">
        <v>19.84</v>
      </c>
      <c r="AB20" s="196">
        <v>0</v>
      </c>
      <c r="AC20" s="196">
        <v>1.46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10.89</v>
      </c>
      <c r="AL20" s="196">
        <v>0</v>
      </c>
      <c r="AM20" s="196">
        <v>0</v>
      </c>
      <c r="AN20" s="196">
        <v>0</v>
      </c>
      <c r="AO20" s="196">
        <v>280.06</v>
      </c>
      <c r="AP20" s="196">
        <v>0</v>
      </c>
      <c r="AQ20" s="196">
        <v>0</v>
      </c>
      <c r="AR20" s="196">
        <v>9.08</v>
      </c>
      <c r="AS20" s="196">
        <v>21.92</v>
      </c>
      <c r="AT20" s="196">
        <v>28.24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4.57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7.43</v>
      </c>
      <c r="L21" s="196">
        <v>272.24</v>
      </c>
      <c r="M21" s="196">
        <v>1.04</v>
      </c>
      <c r="N21" s="196">
        <v>0.67</v>
      </c>
      <c r="O21" s="196">
        <v>0</v>
      </c>
      <c r="P21" s="196">
        <v>1.42</v>
      </c>
      <c r="Q21" s="196">
        <v>0.46</v>
      </c>
      <c r="R21" s="196">
        <v>6.27</v>
      </c>
      <c r="S21" s="196">
        <v>3.28</v>
      </c>
      <c r="T21" s="196">
        <v>0</v>
      </c>
      <c r="U21" s="196">
        <v>0.78</v>
      </c>
      <c r="V21" s="196">
        <v>4.6100000000000003</v>
      </c>
      <c r="W21" s="196">
        <v>5.86</v>
      </c>
      <c r="X21" s="196">
        <v>30.95</v>
      </c>
      <c r="Y21" s="196">
        <v>0</v>
      </c>
      <c r="Z21" s="196">
        <v>58.43</v>
      </c>
      <c r="AA21" s="196">
        <v>19.96</v>
      </c>
      <c r="AB21" s="196">
        <v>0</v>
      </c>
      <c r="AC21" s="196">
        <v>1.46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10.89</v>
      </c>
      <c r="AL21" s="196">
        <v>0</v>
      </c>
      <c r="AM21" s="196">
        <v>0</v>
      </c>
      <c r="AN21" s="196">
        <v>0</v>
      </c>
      <c r="AO21" s="196">
        <v>280.06</v>
      </c>
      <c r="AP21" s="196">
        <v>0</v>
      </c>
      <c r="AQ21" s="196">
        <v>0</v>
      </c>
      <c r="AR21" s="196">
        <v>9.08</v>
      </c>
      <c r="AS21" s="196">
        <v>21.92</v>
      </c>
      <c r="AT21" s="196">
        <v>28.24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4.57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7.43</v>
      </c>
      <c r="L22" s="196">
        <v>272.24</v>
      </c>
      <c r="M22" s="196">
        <v>1.04</v>
      </c>
      <c r="N22" s="196">
        <v>0.67</v>
      </c>
      <c r="O22" s="196">
        <v>0</v>
      </c>
      <c r="P22" s="196">
        <v>1.42</v>
      </c>
      <c r="Q22" s="196">
        <v>0.46</v>
      </c>
      <c r="R22" s="196">
        <v>6.27</v>
      </c>
      <c r="S22" s="196">
        <v>3.28</v>
      </c>
      <c r="T22" s="196">
        <v>0</v>
      </c>
      <c r="U22" s="196">
        <v>0.78</v>
      </c>
      <c r="V22" s="196">
        <v>4.6100000000000003</v>
      </c>
      <c r="W22" s="196">
        <v>5.86</v>
      </c>
      <c r="X22" s="196">
        <v>30.81</v>
      </c>
      <c r="Y22" s="196">
        <v>0</v>
      </c>
      <c r="Z22" s="196">
        <v>58.43</v>
      </c>
      <c r="AA22" s="196">
        <v>19.96</v>
      </c>
      <c r="AB22" s="196">
        <v>0</v>
      </c>
      <c r="AC22" s="196">
        <v>1.46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10.89</v>
      </c>
      <c r="AL22" s="196">
        <v>0</v>
      </c>
      <c r="AM22" s="196">
        <v>0</v>
      </c>
      <c r="AN22" s="196">
        <v>0</v>
      </c>
      <c r="AO22" s="196">
        <v>280.06</v>
      </c>
      <c r="AP22" s="196">
        <v>0</v>
      </c>
      <c r="AQ22" s="196">
        <v>0</v>
      </c>
      <c r="AR22" s="196">
        <v>9.08</v>
      </c>
      <c r="AS22" s="196">
        <v>21.92</v>
      </c>
      <c r="AT22" s="196">
        <v>28.24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4.57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7.43</v>
      </c>
      <c r="L23" s="196">
        <v>272.24</v>
      </c>
      <c r="M23" s="196">
        <v>1.04</v>
      </c>
      <c r="N23" s="196">
        <v>0.67</v>
      </c>
      <c r="O23" s="196">
        <v>0</v>
      </c>
      <c r="P23" s="196">
        <v>1.42</v>
      </c>
      <c r="Q23" s="196">
        <v>0.46</v>
      </c>
      <c r="R23" s="196">
        <v>6.27</v>
      </c>
      <c r="S23" s="196">
        <v>3.28</v>
      </c>
      <c r="T23" s="196">
        <v>0</v>
      </c>
      <c r="U23" s="196">
        <v>0.78</v>
      </c>
      <c r="V23" s="196">
        <v>4.95</v>
      </c>
      <c r="W23" s="196">
        <v>5.86</v>
      </c>
      <c r="X23" s="196">
        <v>30.81</v>
      </c>
      <c r="Y23" s="196">
        <v>0</v>
      </c>
      <c r="Z23" s="196">
        <v>61.59</v>
      </c>
      <c r="AA23" s="196">
        <v>19.96</v>
      </c>
      <c r="AB23" s="196">
        <v>0</v>
      </c>
      <c r="AC23" s="196">
        <v>1.46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10.89</v>
      </c>
      <c r="AL23" s="196">
        <v>0</v>
      </c>
      <c r="AM23" s="196">
        <v>0</v>
      </c>
      <c r="AN23" s="196">
        <v>0</v>
      </c>
      <c r="AO23" s="196">
        <v>280.06</v>
      </c>
      <c r="AP23" s="196">
        <v>0</v>
      </c>
      <c r="AQ23" s="196">
        <v>0</v>
      </c>
      <c r="AR23" s="196">
        <v>9.08</v>
      </c>
      <c r="AS23" s="196">
        <v>21.92</v>
      </c>
      <c r="AT23" s="196">
        <v>28.24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4.57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7.43</v>
      </c>
      <c r="L24" s="196">
        <v>272.23</v>
      </c>
      <c r="M24" s="196">
        <v>1.04</v>
      </c>
      <c r="N24" s="196">
        <v>0.67</v>
      </c>
      <c r="O24" s="196">
        <v>0</v>
      </c>
      <c r="P24" s="196">
        <v>1.42</v>
      </c>
      <c r="Q24" s="196">
        <v>0.46</v>
      </c>
      <c r="R24" s="196">
        <v>6.82</v>
      </c>
      <c r="S24" s="196">
        <v>3.79</v>
      </c>
      <c r="T24" s="196">
        <v>0</v>
      </c>
      <c r="U24" s="196">
        <v>0.78</v>
      </c>
      <c r="V24" s="196">
        <v>4.6399999999999997</v>
      </c>
      <c r="W24" s="196">
        <v>5.86</v>
      </c>
      <c r="X24" s="196">
        <v>30.81</v>
      </c>
      <c r="Y24" s="196">
        <v>0</v>
      </c>
      <c r="Z24" s="196">
        <v>58.43</v>
      </c>
      <c r="AA24" s="196">
        <v>19.989999999999998</v>
      </c>
      <c r="AB24" s="196">
        <v>0</v>
      </c>
      <c r="AC24" s="196">
        <v>1.46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10.89</v>
      </c>
      <c r="AL24" s="196">
        <v>0</v>
      </c>
      <c r="AM24" s="196">
        <v>0</v>
      </c>
      <c r="AN24" s="196">
        <v>0</v>
      </c>
      <c r="AO24" s="196">
        <v>280.06</v>
      </c>
      <c r="AP24" s="196">
        <v>0</v>
      </c>
      <c r="AQ24" s="196">
        <v>0</v>
      </c>
      <c r="AR24" s="196">
        <v>9.08</v>
      </c>
      <c r="AS24" s="196">
        <v>21.92</v>
      </c>
      <c r="AT24" s="196">
        <v>28.24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4.57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7.43</v>
      </c>
      <c r="L25" s="196">
        <v>272.23</v>
      </c>
      <c r="M25" s="196">
        <v>1.04</v>
      </c>
      <c r="N25" s="196">
        <v>0.67</v>
      </c>
      <c r="O25" s="196">
        <v>0</v>
      </c>
      <c r="P25" s="196">
        <v>1.42</v>
      </c>
      <c r="Q25" s="196">
        <v>0.46</v>
      </c>
      <c r="R25" s="196">
        <v>0.48</v>
      </c>
      <c r="S25" s="196">
        <v>3.28</v>
      </c>
      <c r="T25" s="196">
        <v>0</v>
      </c>
      <c r="U25" s="196">
        <v>0.78</v>
      </c>
      <c r="V25" s="196">
        <v>0.6</v>
      </c>
      <c r="W25" s="196">
        <v>0.39</v>
      </c>
      <c r="X25" s="196">
        <v>1.67</v>
      </c>
      <c r="Y25" s="196">
        <v>0</v>
      </c>
      <c r="Z25" s="196">
        <v>4.99</v>
      </c>
      <c r="AA25" s="196">
        <v>1.02</v>
      </c>
      <c r="AB25" s="196">
        <v>0</v>
      </c>
      <c r="AC25" s="196">
        <v>1.46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10.89</v>
      </c>
      <c r="AL25" s="196">
        <v>0</v>
      </c>
      <c r="AM25" s="196">
        <v>0</v>
      </c>
      <c r="AN25" s="196">
        <v>0</v>
      </c>
      <c r="AO25" s="196">
        <v>280.06</v>
      </c>
      <c r="AP25" s="196">
        <v>0</v>
      </c>
      <c r="AQ25" s="196">
        <v>0</v>
      </c>
      <c r="AR25" s="196">
        <v>9.08</v>
      </c>
      <c r="AS25" s="196">
        <v>21.92</v>
      </c>
      <c r="AT25" s="196">
        <v>28.24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4.57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7.43</v>
      </c>
      <c r="L26" s="196">
        <v>272.23</v>
      </c>
      <c r="M26" s="196">
        <v>1.04</v>
      </c>
      <c r="N26" s="196">
        <v>0.67</v>
      </c>
      <c r="O26" s="196">
        <v>0</v>
      </c>
      <c r="P26" s="196">
        <v>1.42</v>
      </c>
      <c r="Q26" s="196">
        <v>0.46</v>
      </c>
      <c r="R26" s="196">
        <v>0.48</v>
      </c>
      <c r="S26" s="196">
        <v>3.28</v>
      </c>
      <c r="T26" s="196">
        <v>0</v>
      </c>
      <c r="U26" s="196">
        <v>0.78</v>
      </c>
      <c r="V26" s="196">
        <v>4.6100000000000003</v>
      </c>
      <c r="W26" s="196">
        <v>0.39</v>
      </c>
      <c r="X26" s="196">
        <v>1.67</v>
      </c>
      <c r="Y26" s="196">
        <v>0</v>
      </c>
      <c r="Z26" s="196">
        <v>2.87</v>
      </c>
      <c r="AA26" s="196">
        <v>19.96</v>
      </c>
      <c r="AB26" s="196">
        <v>0</v>
      </c>
      <c r="AC26" s="196">
        <v>1.46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10.89</v>
      </c>
      <c r="AL26" s="196">
        <v>0</v>
      </c>
      <c r="AM26" s="196">
        <v>0</v>
      </c>
      <c r="AN26" s="196">
        <v>0</v>
      </c>
      <c r="AO26" s="196">
        <v>280.06</v>
      </c>
      <c r="AP26" s="196">
        <v>0</v>
      </c>
      <c r="AQ26" s="196">
        <v>0</v>
      </c>
      <c r="AR26" s="196">
        <v>9.08</v>
      </c>
      <c r="AS26" s="196">
        <v>21.92</v>
      </c>
      <c r="AT26" s="196">
        <v>28.24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4.57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7.44</v>
      </c>
      <c r="L27" s="196">
        <v>272.23</v>
      </c>
      <c r="M27" s="196">
        <v>1.04</v>
      </c>
      <c r="N27" s="196">
        <v>0.67</v>
      </c>
      <c r="O27" s="196">
        <v>0</v>
      </c>
      <c r="P27" s="196">
        <v>1.42</v>
      </c>
      <c r="Q27" s="196">
        <v>0.46</v>
      </c>
      <c r="R27" s="196">
        <v>6.27</v>
      </c>
      <c r="S27" s="196">
        <v>3.28</v>
      </c>
      <c r="T27" s="196">
        <v>0</v>
      </c>
      <c r="U27" s="196">
        <v>1.5</v>
      </c>
      <c r="V27" s="196">
        <v>4.6100000000000003</v>
      </c>
      <c r="W27" s="196">
        <v>0.39</v>
      </c>
      <c r="X27" s="196">
        <v>1.67</v>
      </c>
      <c r="Y27" s="196">
        <v>0</v>
      </c>
      <c r="Z27" s="196">
        <v>2.87</v>
      </c>
      <c r="AA27" s="196">
        <v>19.96</v>
      </c>
      <c r="AB27" s="196">
        <v>0</v>
      </c>
      <c r="AC27" s="196">
        <v>1.26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12.13</v>
      </c>
      <c r="AL27" s="196">
        <v>0</v>
      </c>
      <c r="AM27" s="196">
        <v>0</v>
      </c>
      <c r="AN27" s="196">
        <v>0</v>
      </c>
      <c r="AO27" s="196">
        <v>280.06</v>
      </c>
      <c r="AP27" s="196">
        <v>0</v>
      </c>
      <c r="AQ27" s="196">
        <v>0</v>
      </c>
      <c r="AR27" s="196">
        <v>9.08</v>
      </c>
      <c r="AS27" s="196">
        <v>21.92</v>
      </c>
      <c r="AT27" s="196">
        <v>28.08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4.57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7.43</v>
      </c>
      <c r="L28" s="196">
        <v>212.51</v>
      </c>
      <c r="M28" s="196">
        <v>1.04</v>
      </c>
      <c r="N28" s="196">
        <v>0.67</v>
      </c>
      <c r="O28" s="196">
        <v>0</v>
      </c>
      <c r="P28" s="196">
        <v>1.42</v>
      </c>
      <c r="Q28" s="196">
        <v>0.46</v>
      </c>
      <c r="R28" s="196">
        <v>6.27</v>
      </c>
      <c r="S28" s="196">
        <v>3.28</v>
      </c>
      <c r="T28" s="196">
        <v>0</v>
      </c>
      <c r="U28" s="196">
        <v>1.03</v>
      </c>
      <c r="V28" s="196">
        <v>4.6100000000000003</v>
      </c>
      <c r="W28" s="196">
        <v>0.39</v>
      </c>
      <c r="X28" s="196">
        <v>1.67</v>
      </c>
      <c r="Y28" s="196">
        <v>0</v>
      </c>
      <c r="Z28" s="196">
        <v>2.87</v>
      </c>
      <c r="AA28" s="196">
        <v>19.96</v>
      </c>
      <c r="AB28" s="196">
        <v>0</v>
      </c>
      <c r="AC28" s="196">
        <v>1.26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12.13</v>
      </c>
      <c r="AL28" s="196">
        <v>0</v>
      </c>
      <c r="AM28" s="196">
        <v>0</v>
      </c>
      <c r="AN28" s="196">
        <v>0</v>
      </c>
      <c r="AO28" s="196">
        <v>280.06</v>
      </c>
      <c r="AP28" s="196">
        <v>0</v>
      </c>
      <c r="AQ28" s="196">
        <v>0</v>
      </c>
      <c r="AR28" s="196">
        <v>9.08</v>
      </c>
      <c r="AS28" s="196">
        <v>21.92</v>
      </c>
      <c r="AT28" s="196">
        <v>28.08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4.57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7.42</v>
      </c>
      <c r="L29" s="196">
        <v>108.5</v>
      </c>
      <c r="M29" s="196">
        <v>1.04</v>
      </c>
      <c r="N29" s="196">
        <v>0.67</v>
      </c>
      <c r="O29" s="196">
        <v>0</v>
      </c>
      <c r="P29" s="196">
        <v>1.42</v>
      </c>
      <c r="Q29" s="196">
        <v>0.36</v>
      </c>
      <c r="R29" s="196">
        <v>0.48</v>
      </c>
      <c r="S29" s="196">
        <v>0.3</v>
      </c>
      <c r="T29" s="196">
        <v>0</v>
      </c>
      <c r="U29" s="196">
        <v>2.5099999999999998</v>
      </c>
      <c r="V29" s="196">
        <v>0.24</v>
      </c>
      <c r="W29" s="196">
        <v>0.39</v>
      </c>
      <c r="X29" s="196">
        <v>1.67</v>
      </c>
      <c r="Y29" s="196">
        <v>0</v>
      </c>
      <c r="Z29" s="196">
        <v>2.87</v>
      </c>
      <c r="AA29" s="196">
        <v>1.02</v>
      </c>
      <c r="AB29" s="196">
        <v>0</v>
      </c>
      <c r="AC29" s="196">
        <v>1.26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19.61</v>
      </c>
      <c r="AL29" s="196">
        <v>0</v>
      </c>
      <c r="AM29" s="196">
        <v>0</v>
      </c>
      <c r="AN29" s="196">
        <v>0</v>
      </c>
      <c r="AO29" s="196">
        <v>280.06</v>
      </c>
      <c r="AP29" s="196">
        <v>0</v>
      </c>
      <c r="AQ29" s="196">
        <v>0</v>
      </c>
      <c r="AR29" s="196">
        <v>9.08</v>
      </c>
      <c r="AS29" s="196">
        <v>21.92</v>
      </c>
      <c r="AT29" s="196">
        <v>28.08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4.57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7.41</v>
      </c>
      <c r="L30" s="196">
        <v>78.5</v>
      </c>
      <c r="M30" s="196">
        <v>1.04</v>
      </c>
      <c r="N30" s="196">
        <v>0.67</v>
      </c>
      <c r="O30" s="196">
        <v>0</v>
      </c>
      <c r="P30" s="196">
        <v>1.42</v>
      </c>
      <c r="Q30" s="196">
        <v>0.36</v>
      </c>
      <c r="R30" s="196">
        <v>0.48</v>
      </c>
      <c r="S30" s="196">
        <v>3.1</v>
      </c>
      <c r="T30" s="196">
        <v>0</v>
      </c>
      <c r="U30" s="196">
        <v>2.46</v>
      </c>
      <c r="V30" s="196">
        <v>0.21</v>
      </c>
      <c r="W30" s="196">
        <v>0.39</v>
      </c>
      <c r="X30" s="196">
        <v>1.67</v>
      </c>
      <c r="Y30" s="196">
        <v>0</v>
      </c>
      <c r="Z30" s="196">
        <v>2.87</v>
      </c>
      <c r="AA30" s="196">
        <v>1.02</v>
      </c>
      <c r="AB30" s="196">
        <v>0</v>
      </c>
      <c r="AC30" s="196">
        <v>1.26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19.61</v>
      </c>
      <c r="AL30" s="196">
        <v>0</v>
      </c>
      <c r="AM30" s="196">
        <v>0</v>
      </c>
      <c r="AN30" s="196">
        <v>0</v>
      </c>
      <c r="AO30" s="196">
        <v>280.06</v>
      </c>
      <c r="AP30" s="196">
        <v>0</v>
      </c>
      <c r="AQ30" s="196">
        <v>0</v>
      </c>
      <c r="AR30" s="196">
        <v>9.08</v>
      </c>
      <c r="AS30" s="196">
        <v>21.92</v>
      </c>
      <c r="AT30" s="196">
        <v>28.08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4.57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7.41</v>
      </c>
      <c r="L31" s="196">
        <v>78.5</v>
      </c>
      <c r="M31" s="196">
        <v>1.04</v>
      </c>
      <c r="N31" s="196">
        <v>0.67</v>
      </c>
      <c r="O31" s="196">
        <v>0</v>
      </c>
      <c r="P31" s="196">
        <v>1.42</v>
      </c>
      <c r="Q31" s="196">
        <v>0.36</v>
      </c>
      <c r="R31" s="196">
        <v>0.48</v>
      </c>
      <c r="S31" s="196">
        <v>3.1</v>
      </c>
      <c r="T31" s="196">
        <v>0</v>
      </c>
      <c r="U31" s="196">
        <v>2.46</v>
      </c>
      <c r="V31" s="196">
        <v>0.21</v>
      </c>
      <c r="W31" s="196">
        <v>0.39</v>
      </c>
      <c r="X31" s="196">
        <v>1.67</v>
      </c>
      <c r="Y31" s="196">
        <v>0</v>
      </c>
      <c r="Z31" s="196">
        <v>2.87</v>
      </c>
      <c r="AA31" s="196">
        <v>1.02</v>
      </c>
      <c r="AB31" s="196">
        <v>0</v>
      </c>
      <c r="AC31" s="196">
        <v>1.26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20.39</v>
      </c>
      <c r="AL31" s="196">
        <v>0</v>
      </c>
      <c r="AM31" s="196">
        <v>0</v>
      </c>
      <c r="AN31" s="196">
        <v>0</v>
      </c>
      <c r="AO31" s="196">
        <v>280.06</v>
      </c>
      <c r="AP31" s="196">
        <v>0</v>
      </c>
      <c r="AQ31" s="196">
        <v>0</v>
      </c>
      <c r="AR31" s="196">
        <v>9.08</v>
      </c>
      <c r="AS31" s="196">
        <v>21.92</v>
      </c>
      <c r="AT31" s="196">
        <v>28.08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4.57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7.41</v>
      </c>
      <c r="L32" s="196">
        <v>78.5</v>
      </c>
      <c r="M32" s="196">
        <v>1.04</v>
      </c>
      <c r="N32" s="196">
        <v>0.67</v>
      </c>
      <c r="O32" s="196">
        <v>0</v>
      </c>
      <c r="P32" s="196">
        <v>1.42</v>
      </c>
      <c r="Q32" s="196">
        <v>0.36</v>
      </c>
      <c r="R32" s="196">
        <v>0.48</v>
      </c>
      <c r="S32" s="196">
        <v>3.1</v>
      </c>
      <c r="T32" s="196">
        <v>0</v>
      </c>
      <c r="U32" s="196">
        <v>2.46</v>
      </c>
      <c r="V32" s="196">
        <v>0.21</v>
      </c>
      <c r="W32" s="196">
        <v>0.39</v>
      </c>
      <c r="X32" s="196">
        <v>1.67</v>
      </c>
      <c r="Y32" s="196">
        <v>0</v>
      </c>
      <c r="Z32" s="196">
        <v>2.87</v>
      </c>
      <c r="AA32" s="196">
        <v>1.02</v>
      </c>
      <c r="AB32" s="196">
        <v>0</v>
      </c>
      <c r="AC32" s="196">
        <v>1.26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20.39</v>
      </c>
      <c r="AL32" s="196">
        <v>0</v>
      </c>
      <c r="AM32" s="196">
        <v>0</v>
      </c>
      <c r="AN32" s="196">
        <v>0</v>
      </c>
      <c r="AO32" s="196">
        <v>280.06</v>
      </c>
      <c r="AP32" s="196">
        <v>0</v>
      </c>
      <c r="AQ32" s="196">
        <v>0</v>
      </c>
      <c r="AR32" s="196">
        <v>9.08</v>
      </c>
      <c r="AS32" s="196">
        <v>21.92</v>
      </c>
      <c r="AT32" s="196">
        <v>28.08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4.57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7.41</v>
      </c>
      <c r="L33" s="196">
        <v>78.5</v>
      </c>
      <c r="M33" s="196">
        <v>1.04</v>
      </c>
      <c r="N33" s="196">
        <v>0.67</v>
      </c>
      <c r="O33" s="196">
        <v>0</v>
      </c>
      <c r="P33" s="196">
        <v>1.42</v>
      </c>
      <c r="Q33" s="196">
        <v>0.36</v>
      </c>
      <c r="R33" s="196">
        <v>0.48</v>
      </c>
      <c r="S33" s="196">
        <v>3.1</v>
      </c>
      <c r="T33" s="196">
        <v>0</v>
      </c>
      <c r="U33" s="196">
        <v>2.46</v>
      </c>
      <c r="V33" s="196">
        <v>0.21</v>
      </c>
      <c r="W33" s="196">
        <v>0.39</v>
      </c>
      <c r="X33" s="196">
        <v>1.67</v>
      </c>
      <c r="Y33" s="196">
        <v>0</v>
      </c>
      <c r="Z33" s="196">
        <v>2.87</v>
      </c>
      <c r="AA33" s="196">
        <v>1.02</v>
      </c>
      <c r="AB33" s="196">
        <v>0</v>
      </c>
      <c r="AC33" s="196">
        <v>1.26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20.39</v>
      </c>
      <c r="AL33" s="196">
        <v>0</v>
      </c>
      <c r="AM33" s="196">
        <v>0</v>
      </c>
      <c r="AN33" s="196">
        <v>0</v>
      </c>
      <c r="AO33" s="196">
        <v>280.06</v>
      </c>
      <c r="AP33" s="196">
        <v>0</v>
      </c>
      <c r="AQ33" s="196">
        <v>0</v>
      </c>
      <c r="AR33" s="196">
        <v>9.08</v>
      </c>
      <c r="AS33" s="196">
        <v>21.92</v>
      </c>
      <c r="AT33" s="196">
        <v>28.08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4.57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7.41</v>
      </c>
      <c r="L34" s="196">
        <v>78.5</v>
      </c>
      <c r="M34" s="196">
        <v>1.04</v>
      </c>
      <c r="N34" s="196">
        <v>0.67</v>
      </c>
      <c r="O34" s="196">
        <v>0</v>
      </c>
      <c r="P34" s="196">
        <v>1.42</v>
      </c>
      <c r="Q34" s="196">
        <v>0.36</v>
      </c>
      <c r="R34" s="196">
        <v>0.48</v>
      </c>
      <c r="S34" s="196">
        <v>3.1</v>
      </c>
      <c r="T34" s="196">
        <v>0</v>
      </c>
      <c r="U34" s="196">
        <v>2.46</v>
      </c>
      <c r="V34" s="196">
        <v>0.21</v>
      </c>
      <c r="W34" s="196">
        <v>0.39</v>
      </c>
      <c r="X34" s="196">
        <v>1.67</v>
      </c>
      <c r="Y34" s="196">
        <v>0</v>
      </c>
      <c r="Z34" s="196">
        <v>2.87</v>
      </c>
      <c r="AA34" s="196">
        <v>1.02</v>
      </c>
      <c r="AB34" s="196">
        <v>0</v>
      </c>
      <c r="AC34" s="196">
        <v>1.26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20.39</v>
      </c>
      <c r="AL34" s="196">
        <v>0</v>
      </c>
      <c r="AM34" s="196">
        <v>0</v>
      </c>
      <c r="AN34" s="196">
        <v>0</v>
      </c>
      <c r="AO34" s="196">
        <v>280.06</v>
      </c>
      <c r="AP34" s="196">
        <v>0</v>
      </c>
      <c r="AQ34" s="196">
        <v>0</v>
      </c>
      <c r="AR34" s="196">
        <v>9.08</v>
      </c>
      <c r="AS34" s="196">
        <v>21.92</v>
      </c>
      <c r="AT34" s="196">
        <v>28.08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4.57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7.41</v>
      </c>
      <c r="L35" s="196">
        <v>78.5</v>
      </c>
      <c r="M35" s="196">
        <v>1.04</v>
      </c>
      <c r="N35" s="196">
        <v>0.67</v>
      </c>
      <c r="O35" s="196">
        <v>0</v>
      </c>
      <c r="P35" s="196">
        <v>1.42</v>
      </c>
      <c r="Q35" s="196">
        <v>0.36</v>
      </c>
      <c r="R35" s="196">
        <v>0.48</v>
      </c>
      <c r="S35" s="196">
        <v>3.1</v>
      </c>
      <c r="T35" s="196">
        <v>0</v>
      </c>
      <c r="U35" s="196">
        <v>2.46</v>
      </c>
      <c r="V35" s="196">
        <v>0.21</v>
      </c>
      <c r="W35" s="196">
        <v>0.39</v>
      </c>
      <c r="X35" s="196">
        <v>1.67</v>
      </c>
      <c r="Y35" s="196">
        <v>0</v>
      </c>
      <c r="Z35" s="196">
        <v>2.87</v>
      </c>
      <c r="AA35" s="196">
        <v>1.02</v>
      </c>
      <c r="AB35" s="196">
        <v>0</v>
      </c>
      <c r="AC35" s="196">
        <v>1.26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20.39</v>
      </c>
      <c r="AL35" s="196">
        <v>0</v>
      </c>
      <c r="AM35" s="196">
        <v>0</v>
      </c>
      <c r="AN35" s="196">
        <v>0</v>
      </c>
      <c r="AO35" s="196">
        <v>280.06</v>
      </c>
      <c r="AP35" s="196">
        <v>0</v>
      </c>
      <c r="AQ35" s="196">
        <v>0</v>
      </c>
      <c r="AR35" s="196">
        <v>9.08</v>
      </c>
      <c r="AS35" s="196">
        <v>21.92</v>
      </c>
      <c r="AT35" s="196">
        <v>28.08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4.57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7.41</v>
      </c>
      <c r="L36" s="196">
        <v>78.5</v>
      </c>
      <c r="M36" s="196">
        <v>1.04</v>
      </c>
      <c r="N36" s="196">
        <v>0.67</v>
      </c>
      <c r="O36" s="196">
        <v>0</v>
      </c>
      <c r="P36" s="196">
        <v>1.42</v>
      </c>
      <c r="Q36" s="196">
        <v>0.36</v>
      </c>
      <c r="R36" s="196">
        <v>0.48</v>
      </c>
      <c r="S36" s="196">
        <v>3.1</v>
      </c>
      <c r="T36" s="196">
        <v>0</v>
      </c>
      <c r="U36" s="196">
        <v>2.46</v>
      </c>
      <c r="V36" s="196">
        <v>0.21</v>
      </c>
      <c r="W36" s="196">
        <v>0.39</v>
      </c>
      <c r="X36" s="196">
        <v>1.67</v>
      </c>
      <c r="Y36" s="196">
        <v>0</v>
      </c>
      <c r="Z36" s="196">
        <v>2.87</v>
      </c>
      <c r="AA36" s="196">
        <v>1.02</v>
      </c>
      <c r="AB36" s="196">
        <v>0</v>
      </c>
      <c r="AC36" s="196">
        <v>1.26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20.39</v>
      </c>
      <c r="AL36" s="196">
        <v>0</v>
      </c>
      <c r="AM36" s="196">
        <v>0</v>
      </c>
      <c r="AN36" s="196">
        <v>0</v>
      </c>
      <c r="AO36" s="196">
        <v>280.06</v>
      </c>
      <c r="AP36" s="196">
        <v>0</v>
      </c>
      <c r="AQ36" s="196">
        <v>0</v>
      </c>
      <c r="AR36" s="196">
        <v>9.08</v>
      </c>
      <c r="AS36" s="196">
        <v>21.92</v>
      </c>
      <c r="AT36" s="196">
        <v>28.08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4.57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7.41</v>
      </c>
      <c r="L37" s="196">
        <v>78.5</v>
      </c>
      <c r="M37" s="196">
        <v>1.04</v>
      </c>
      <c r="N37" s="196">
        <v>0.67</v>
      </c>
      <c r="O37" s="196">
        <v>0</v>
      </c>
      <c r="P37" s="196">
        <v>1.42</v>
      </c>
      <c r="Q37" s="196">
        <v>0.36</v>
      </c>
      <c r="R37" s="196">
        <v>0.48</v>
      </c>
      <c r="S37" s="196">
        <v>3.1</v>
      </c>
      <c r="T37" s="196">
        <v>0</v>
      </c>
      <c r="U37" s="196">
        <v>2.46</v>
      </c>
      <c r="V37" s="196">
        <v>0.21</v>
      </c>
      <c r="W37" s="196">
        <v>0.39</v>
      </c>
      <c r="X37" s="196">
        <v>1.67</v>
      </c>
      <c r="Y37" s="196">
        <v>0</v>
      </c>
      <c r="Z37" s="196">
        <v>2.87</v>
      </c>
      <c r="AA37" s="196">
        <v>1.02</v>
      </c>
      <c r="AB37" s="196">
        <v>0</v>
      </c>
      <c r="AC37" s="196">
        <v>1.26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20.39</v>
      </c>
      <c r="AL37" s="196">
        <v>0</v>
      </c>
      <c r="AM37" s="196">
        <v>0</v>
      </c>
      <c r="AN37" s="196">
        <v>0</v>
      </c>
      <c r="AO37" s="196">
        <v>280.06</v>
      </c>
      <c r="AP37" s="196">
        <v>0</v>
      </c>
      <c r="AQ37" s="196">
        <v>0</v>
      </c>
      <c r="AR37" s="196">
        <v>9.08</v>
      </c>
      <c r="AS37" s="196">
        <v>21.92</v>
      </c>
      <c r="AT37" s="196">
        <v>28.08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4.57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7.41</v>
      </c>
      <c r="L38" s="196">
        <v>78.5</v>
      </c>
      <c r="M38" s="196">
        <v>1.04</v>
      </c>
      <c r="N38" s="196">
        <v>0.67</v>
      </c>
      <c r="O38" s="196">
        <v>0</v>
      </c>
      <c r="P38" s="196">
        <v>1.42</v>
      </c>
      <c r="Q38" s="196">
        <v>0.36</v>
      </c>
      <c r="R38" s="196">
        <v>0.48</v>
      </c>
      <c r="S38" s="196">
        <v>3.1</v>
      </c>
      <c r="T38" s="196">
        <v>0</v>
      </c>
      <c r="U38" s="196">
        <v>2.46</v>
      </c>
      <c r="V38" s="196">
        <v>0.21</v>
      </c>
      <c r="W38" s="196">
        <v>0.39</v>
      </c>
      <c r="X38" s="196">
        <v>1.67</v>
      </c>
      <c r="Y38" s="196">
        <v>0</v>
      </c>
      <c r="Z38" s="196">
        <v>2.87</v>
      </c>
      <c r="AA38" s="196">
        <v>1.02</v>
      </c>
      <c r="AB38" s="196">
        <v>0</v>
      </c>
      <c r="AC38" s="196">
        <v>1.26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20.39</v>
      </c>
      <c r="AL38" s="196">
        <v>0</v>
      </c>
      <c r="AM38" s="196">
        <v>0</v>
      </c>
      <c r="AN38" s="196">
        <v>0</v>
      </c>
      <c r="AO38" s="196">
        <v>280.06</v>
      </c>
      <c r="AP38" s="196">
        <v>0</v>
      </c>
      <c r="AQ38" s="196">
        <v>0</v>
      </c>
      <c r="AR38" s="196">
        <v>9.08</v>
      </c>
      <c r="AS38" s="196">
        <v>21.92</v>
      </c>
      <c r="AT38" s="196">
        <v>28.08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4.57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7.41</v>
      </c>
      <c r="L39" s="196">
        <v>21.35</v>
      </c>
      <c r="M39" s="196">
        <v>1.04</v>
      </c>
      <c r="N39" s="196">
        <v>0.67</v>
      </c>
      <c r="O39" s="196">
        <v>0</v>
      </c>
      <c r="P39" s="196">
        <v>1.42</v>
      </c>
      <c r="Q39" s="196">
        <v>0.36</v>
      </c>
      <c r="R39" s="196">
        <v>0.48</v>
      </c>
      <c r="S39" s="196">
        <v>3.1</v>
      </c>
      <c r="T39" s="196">
        <v>0</v>
      </c>
      <c r="U39" s="196">
        <v>2.46</v>
      </c>
      <c r="V39" s="196">
        <v>0.21</v>
      </c>
      <c r="W39" s="196">
        <v>0.39</v>
      </c>
      <c r="X39" s="196">
        <v>1.67</v>
      </c>
      <c r="Y39" s="196">
        <v>0</v>
      </c>
      <c r="Z39" s="196">
        <v>2.87</v>
      </c>
      <c r="AA39" s="196">
        <v>1.02</v>
      </c>
      <c r="AB39" s="196">
        <v>0</v>
      </c>
      <c r="AC39" s="196">
        <v>1.26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20.39</v>
      </c>
      <c r="AL39" s="196">
        <v>0</v>
      </c>
      <c r="AM39" s="196">
        <v>0</v>
      </c>
      <c r="AN39" s="196">
        <v>0</v>
      </c>
      <c r="AO39" s="196">
        <v>280.06</v>
      </c>
      <c r="AP39" s="196">
        <v>0</v>
      </c>
      <c r="AQ39" s="196">
        <v>0</v>
      </c>
      <c r="AR39" s="196">
        <v>9.08</v>
      </c>
      <c r="AS39" s="196">
        <v>21.92</v>
      </c>
      <c r="AT39" s="196">
        <v>28.08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4.57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7.41</v>
      </c>
      <c r="L40" s="196">
        <v>21.35</v>
      </c>
      <c r="M40" s="196">
        <v>1.04</v>
      </c>
      <c r="N40" s="196">
        <v>0.67</v>
      </c>
      <c r="O40" s="196">
        <v>0</v>
      </c>
      <c r="P40" s="196">
        <v>1.42</v>
      </c>
      <c r="Q40" s="196">
        <v>0.36</v>
      </c>
      <c r="R40" s="196">
        <v>0.48</v>
      </c>
      <c r="S40" s="196">
        <v>3.1</v>
      </c>
      <c r="T40" s="196">
        <v>0</v>
      </c>
      <c r="U40" s="196">
        <v>2.46</v>
      </c>
      <c r="V40" s="196">
        <v>0.21</v>
      </c>
      <c r="W40" s="196">
        <v>0.39</v>
      </c>
      <c r="X40" s="196">
        <v>1.67</v>
      </c>
      <c r="Y40" s="196">
        <v>0</v>
      </c>
      <c r="Z40" s="196">
        <v>2.87</v>
      </c>
      <c r="AA40" s="196">
        <v>1.02</v>
      </c>
      <c r="AB40" s="196">
        <v>0</v>
      </c>
      <c r="AC40" s="196">
        <v>1.26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20.39</v>
      </c>
      <c r="AL40" s="196">
        <v>0</v>
      </c>
      <c r="AM40" s="196">
        <v>0</v>
      </c>
      <c r="AN40" s="196">
        <v>0</v>
      </c>
      <c r="AO40" s="196">
        <v>280.06</v>
      </c>
      <c r="AP40" s="196">
        <v>0</v>
      </c>
      <c r="AQ40" s="196">
        <v>0</v>
      </c>
      <c r="AR40" s="196">
        <v>9.08</v>
      </c>
      <c r="AS40" s="196">
        <v>21.92</v>
      </c>
      <c r="AT40" s="196">
        <v>28.08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4.57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7.41</v>
      </c>
      <c r="L41" s="196">
        <v>21.35</v>
      </c>
      <c r="M41" s="196">
        <v>1.04</v>
      </c>
      <c r="N41" s="196">
        <v>0.67</v>
      </c>
      <c r="O41" s="196">
        <v>0</v>
      </c>
      <c r="P41" s="196">
        <v>1.42</v>
      </c>
      <c r="Q41" s="196">
        <v>0.36</v>
      </c>
      <c r="R41" s="196">
        <v>0.48</v>
      </c>
      <c r="S41" s="196">
        <v>3.1</v>
      </c>
      <c r="T41" s="196">
        <v>0</v>
      </c>
      <c r="U41" s="196">
        <v>2.46</v>
      </c>
      <c r="V41" s="196">
        <v>0.21</v>
      </c>
      <c r="W41" s="196">
        <v>0.39</v>
      </c>
      <c r="X41" s="196">
        <v>1.67</v>
      </c>
      <c r="Y41" s="196">
        <v>0</v>
      </c>
      <c r="Z41" s="196">
        <v>2.87</v>
      </c>
      <c r="AA41" s="196">
        <v>1.02</v>
      </c>
      <c r="AB41" s="196">
        <v>0</v>
      </c>
      <c r="AC41" s="196">
        <v>1.26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20.39</v>
      </c>
      <c r="AL41" s="196">
        <v>0</v>
      </c>
      <c r="AM41" s="196">
        <v>0</v>
      </c>
      <c r="AN41" s="196">
        <v>0</v>
      </c>
      <c r="AO41" s="196">
        <v>280.06</v>
      </c>
      <c r="AP41" s="196">
        <v>0</v>
      </c>
      <c r="AQ41" s="196">
        <v>0</v>
      </c>
      <c r="AR41" s="196">
        <v>9.08</v>
      </c>
      <c r="AS41" s="196">
        <v>21.92</v>
      </c>
      <c r="AT41" s="196">
        <v>28.08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4.57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7.41</v>
      </c>
      <c r="L42" s="196">
        <v>21.35</v>
      </c>
      <c r="M42" s="196">
        <v>1.04</v>
      </c>
      <c r="N42" s="196">
        <v>0.67</v>
      </c>
      <c r="O42" s="196">
        <v>0</v>
      </c>
      <c r="P42" s="196">
        <v>1.42</v>
      </c>
      <c r="Q42" s="196">
        <v>0.46</v>
      </c>
      <c r="R42" s="196">
        <v>0.48</v>
      </c>
      <c r="S42" s="196">
        <v>3.1</v>
      </c>
      <c r="T42" s="196">
        <v>0</v>
      </c>
      <c r="U42" s="196">
        <v>2.46</v>
      </c>
      <c r="V42" s="196">
        <v>0.21</v>
      </c>
      <c r="W42" s="196">
        <v>0.39</v>
      </c>
      <c r="X42" s="196">
        <v>1.67</v>
      </c>
      <c r="Y42" s="196">
        <v>0</v>
      </c>
      <c r="Z42" s="196">
        <v>2.87</v>
      </c>
      <c r="AA42" s="196">
        <v>1.02</v>
      </c>
      <c r="AB42" s="196">
        <v>0</v>
      </c>
      <c r="AC42" s="196">
        <v>1.26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19.61</v>
      </c>
      <c r="AL42" s="196">
        <v>0</v>
      </c>
      <c r="AM42" s="196">
        <v>0</v>
      </c>
      <c r="AN42" s="196">
        <v>0</v>
      </c>
      <c r="AO42" s="196">
        <v>280.06</v>
      </c>
      <c r="AP42" s="196">
        <v>0</v>
      </c>
      <c r="AQ42" s="196">
        <v>0</v>
      </c>
      <c r="AR42" s="196">
        <v>9.08</v>
      </c>
      <c r="AS42" s="196">
        <v>21.92</v>
      </c>
      <c r="AT42" s="196">
        <v>28.08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4.57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7.41</v>
      </c>
      <c r="L43" s="196">
        <v>21.35</v>
      </c>
      <c r="M43" s="196">
        <v>1.04</v>
      </c>
      <c r="N43" s="196">
        <v>0.67</v>
      </c>
      <c r="O43" s="196">
        <v>0</v>
      </c>
      <c r="P43" s="196">
        <v>1.42</v>
      </c>
      <c r="Q43" s="196">
        <v>0.46</v>
      </c>
      <c r="R43" s="196">
        <v>0.48</v>
      </c>
      <c r="S43" s="196">
        <v>3.1</v>
      </c>
      <c r="T43" s="196">
        <v>0</v>
      </c>
      <c r="U43" s="196">
        <v>2.46</v>
      </c>
      <c r="V43" s="196">
        <v>0.21</v>
      </c>
      <c r="W43" s="196">
        <v>0.39</v>
      </c>
      <c r="X43" s="196">
        <v>1.67</v>
      </c>
      <c r="Y43" s="196">
        <v>0</v>
      </c>
      <c r="Z43" s="196">
        <v>2.87</v>
      </c>
      <c r="AA43" s="196">
        <v>1.02</v>
      </c>
      <c r="AB43" s="196">
        <v>0</v>
      </c>
      <c r="AC43" s="196">
        <v>1.26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19.61</v>
      </c>
      <c r="AL43" s="196">
        <v>0</v>
      </c>
      <c r="AM43" s="196">
        <v>0</v>
      </c>
      <c r="AN43" s="196">
        <v>0</v>
      </c>
      <c r="AO43" s="196">
        <v>280.06</v>
      </c>
      <c r="AP43" s="196">
        <v>0</v>
      </c>
      <c r="AQ43" s="196">
        <v>0</v>
      </c>
      <c r="AR43" s="196">
        <v>9.08</v>
      </c>
      <c r="AS43" s="196">
        <v>21.92</v>
      </c>
      <c r="AT43" s="196">
        <v>28.08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4.57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7.41</v>
      </c>
      <c r="L44" s="196">
        <v>21.35</v>
      </c>
      <c r="M44" s="196">
        <v>1.04</v>
      </c>
      <c r="N44" s="196">
        <v>0.67</v>
      </c>
      <c r="O44" s="196">
        <v>0</v>
      </c>
      <c r="P44" s="196">
        <v>1.42</v>
      </c>
      <c r="Q44" s="196">
        <v>0.46</v>
      </c>
      <c r="R44" s="196">
        <v>0.48</v>
      </c>
      <c r="S44" s="196">
        <v>3.1</v>
      </c>
      <c r="T44" s="196">
        <v>0</v>
      </c>
      <c r="U44" s="196">
        <v>2.46</v>
      </c>
      <c r="V44" s="196">
        <v>0.21</v>
      </c>
      <c r="W44" s="196">
        <v>0.39</v>
      </c>
      <c r="X44" s="196">
        <v>1.67</v>
      </c>
      <c r="Y44" s="196">
        <v>0</v>
      </c>
      <c r="Z44" s="196">
        <v>2.87</v>
      </c>
      <c r="AA44" s="196">
        <v>1.02</v>
      </c>
      <c r="AB44" s="196">
        <v>0</v>
      </c>
      <c r="AC44" s="196">
        <v>1.26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19.61</v>
      </c>
      <c r="AL44" s="196">
        <v>0</v>
      </c>
      <c r="AM44" s="196">
        <v>0</v>
      </c>
      <c r="AN44" s="196">
        <v>0</v>
      </c>
      <c r="AO44" s="196">
        <v>280.06</v>
      </c>
      <c r="AP44" s="196">
        <v>0</v>
      </c>
      <c r="AQ44" s="196">
        <v>0</v>
      </c>
      <c r="AR44" s="196">
        <v>9.08</v>
      </c>
      <c r="AS44" s="196">
        <v>21.92</v>
      </c>
      <c r="AT44" s="196">
        <v>28.08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4.57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21.35</v>
      </c>
      <c r="M45" s="196">
        <v>1.04</v>
      </c>
      <c r="N45" s="196">
        <v>0.67</v>
      </c>
      <c r="O45" s="196">
        <v>0</v>
      </c>
      <c r="P45" s="196">
        <v>1.42</v>
      </c>
      <c r="Q45" s="196">
        <v>0.12</v>
      </c>
      <c r="R45" s="196">
        <v>0.48</v>
      </c>
      <c r="S45" s="196">
        <v>0.3</v>
      </c>
      <c r="T45" s="196">
        <v>0</v>
      </c>
      <c r="U45" s="196">
        <v>2.46</v>
      </c>
      <c r="V45" s="196">
        <v>0.21</v>
      </c>
      <c r="W45" s="196">
        <v>0.39</v>
      </c>
      <c r="X45" s="196">
        <v>1.67</v>
      </c>
      <c r="Y45" s="196">
        <v>0</v>
      </c>
      <c r="Z45" s="196">
        <v>2.87</v>
      </c>
      <c r="AA45" s="196">
        <v>1.02</v>
      </c>
      <c r="AB45" s="196">
        <v>0</v>
      </c>
      <c r="AC45" s="196">
        <v>1.26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280.06</v>
      </c>
      <c r="AP45" s="196">
        <v>0</v>
      </c>
      <c r="AQ45" s="196">
        <v>0</v>
      </c>
      <c r="AR45" s="196">
        <v>8.99</v>
      </c>
      <c r="AS45" s="196">
        <v>21.76</v>
      </c>
      <c r="AT45" s="196">
        <v>28.08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4.57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21.35</v>
      </c>
      <c r="M46" s="196">
        <v>1.04</v>
      </c>
      <c r="N46" s="196">
        <v>0.67</v>
      </c>
      <c r="O46" s="196">
        <v>0</v>
      </c>
      <c r="P46" s="196">
        <v>1.42</v>
      </c>
      <c r="Q46" s="196">
        <v>0.12</v>
      </c>
      <c r="R46" s="196">
        <v>0.48</v>
      </c>
      <c r="S46" s="196">
        <v>0.3</v>
      </c>
      <c r="T46" s="196">
        <v>0</v>
      </c>
      <c r="U46" s="196">
        <v>2.46</v>
      </c>
      <c r="V46" s="196">
        <v>0.21</v>
      </c>
      <c r="W46" s="196">
        <v>0.39</v>
      </c>
      <c r="X46" s="196">
        <v>1.67</v>
      </c>
      <c r="Y46" s="196">
        <v>0</v>
      </c>
      <c r="Z46" s="196">
        <v>2.87</v>
      </c>
      <c r="AA46" s="196">
        <v>1.02</v>
      </c>
      <c r="AB46" s="196">
        <v>0</v>
      </c>
      <c r="AC46" s="196">
        <v>1.26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280.06</v>
      </c>
      <c r="AP46" s="196">
        <v>0</v>
      </c>
      <c r="AQ46" s="196">
        <v>0</v>
      </c>
      <c r="AR46" s="196">
        <v>8.99</v>
      </c>
      <c r="AS46" s="196">
        <v>21.76</v>
      </c>
      <c r="AT46" s="196">
        <v>28.08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4.57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0.35</v>
      </c>
      <c r="L47" s="196">
        <v>21.35</v>
      </c>
      <c r="M47" s="196">
        <v>1.04</v>
      </c>
      <c r="N47" s="196">
        <v>0.67</v>
      </c>
      <c r="O47" s="196">
        <v>0</v>
      </c>
      <c r="P47" s="196">
        <v>1.42</v>
      </c>
      <c r="Q47" s="196">
        <v>0.12</v>
      </c>
      <c r="R47" s="196">
        <v>0.48</v>
      </c>
      <c r="S47" s="196">
        <v>0.3</v>
      </c>
      <c r="T47" s="196">
        <v>0</v>
      </c>
      <c r="U47" s="196">
        <v>2.46</v>
      </c>
      <c r="V47" s="196">
        <v>0.21</v>
      </c>
      <c r="W47" s="196">
        <v>0.39</v>
      </c>
      <c r="X47" s="196">
        <v>1.67</v>
      </c>
      <c r="Y47" s="196">
        <v>0</v>
      </c>
      <c r="Z47" s="196">
        <v>2.87</v>
      </c>
      <c r="AA47" s="196">
        <v>1.02</v>
      </c>
      <c r="AB47" s="196">
        <v>0</v>
      </c>
      <c r="AC47" s="196">
        <v>1.26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280.06</v>
      </c>
      <c r="AP47" s="196">
        <v>0</v>
      </c>
      <c r="AQ47" s="196">
        <v>0</v>
      </c>
      <c r="AR47" s="196">
        <v>8.99</v>
      </c>
      <c r="AS47" s="196">
        <v>21.76</v>
      </c>
      <c r="AT47" s="196">
        <v>28.08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4.57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0.35</v>
      </c>
      <c r="L48" s="196">
        <v>21.35</v>
      </c>
      <c r="M48" s="196">
        <v>1.04</v>
      </c>
      <c r="N48" s="196">
        <v>0.67</v>
      </c>
      <c r="O48" s="196">
        <v>0</v>
      </c>
      <c r="P48" s="196">
        <v>1.42</v>
      </c>
      <c r="Q48" s="196">
        <v>0.12</v>
      </c>
      <c r="R48" s="196">
        <v>0.48</v>
      </c>
      <c r="S48" s="196">
        <v>0.3</v>
      </c>
      <c r="T48" s="196">
        <v>0</v>
      </c>
      <c r="U48" s="196">
        <v>2.46</v>
      </c>
      <c r="V48" s="196">
        <v>0.21</v>
      </c>
      <c r="W48" s="196">
        <v>0.39</v>
      </c>
      <c r="X48" s="196">
        <v>1.67</v>
      </c>
      <c r="Y48" s="196">
        <v>0</v>
      </c>
      <c r="Z48" s="196">
        <v>2.87</v>
      </c>
      <c r="AA48" s="196">
        <v>1.02</v>
      </c>
      <c r="AB48" s="196">
        <v>0</v>
      </c>
      <c r="AC48" s="196">
        <v>1.26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280.06</v>
      </c>
      <c r="AP48" s="196">
        <v>0</v>
      </c>
      <c r="AQ48" s="196">
        <v>0</v>
      </c>
      <c r="AR48" s="196">
        <v>8.99</v>
      </c>
      <c r="AS48" s="196">
        <v>21.76</v>
      </c>
      <c r="AT48" s="196">
        <v>28.08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4.57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0.35</v>
      </c>
      <c r="L49" s="196">
        <v>21.35</v>
      </c>
      <c r="M49" s="196">
        <v>1.04</v>
      </c>
      <c r="N49" s="196">
        <v>0.67</v>
      </c>
      <c r="O49" s="196">
        <v>0</v>
      </c>
      <c r="P49" s="196">
        <v>1.42</v>
      </c>
      <c r="Q49" s="196">
        <v>0.12</v>
      </c>
      <c r="R49" s="196">
        <v>0.48</v>
      </c>
      <c r="S49" s="196">
        <v>0.3</v>
      </c>
      <c r="T49" s="196">
        <v>0</v>
      </c>
      <c r="U49" s="196">
        <v>2.46</v>
      </c>
      <c r="V49" s="196">
        <v>0.21</v>
      </c>
      <c r="W49" s="196">
        <v>0.39</v>
      </c>
      <c r="X49" s="196">
        <v>1.67</v>
      </c>
      <c r="Y49" s="196">
        <v>0</v>
      </c>
      <c r="Z49" s="196">
        <v>2.87</v>
      </c>
      <c r="AA49" s="196">
        <v>1.02</v>
      </c>
      <c r="AB49" s="196">
        <v>0</v>
      </c>
      <c r="AC49" s="196">
        <v>1.26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280.06</v>
      </c>
      <c r="AP49" s="196">
        <v>0</v>
      </c>
      <c r="AQ49" s="196">
        <v>0</v>
      </c>
      <c r="AR49" s="196">
        <v>8.99</v>
      </c>
      <c r="AS49" s="196">
        <v>21.76</v>
      </c>
      <c r="AT49" s="196">
        <v>28.08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4.57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0.35</v>
      </c>
      <c r="L50" s="196">
        <v>21.35</v>
      </c>
      <c r="M50" s="196">
        <v>1.04</v>
      </c>
      <c r="N50" s="196">
        <v>0.67</v>
      </c>
      <c r="O50" s="196">
        <v>0</v>
      </c>
      <c r="P50" s="196">
        <v>1.42</v>
      </c>
      <c r="Q50" s="196">
        <v>0.12</v>
      </c>
      <c r="R50" s="196">
        <v>0.48</v>
      </c>
      <c r="S50" s="196">
        <v>0.3</v>
      </c>
      <c r="T50" s="196">
        <v>0</v>
      </c>
      <c r="U50" s="196">
        <v>2.46</v>
      </c>
      <c r="V50" s="196">
        <v>0.21</v>
      </c>
      <c r="W50" s="196">
        <v>0.39</v>
      </c>
      <c r="X50" s="196">
        <v>1.67</v>
      </c>
      <c r="Y50" s="196">
        <v>0</v>
      </c>
      <c r="Z50" s="196">
        <v>2.87</v>
      </c>
      <c r="AA50" s="196">
        <v>1.02</v>
      </c>
      <c r="AB50" s="196">
        <v>0</v>
      </c>
      <c r="AC50" s="196">
        <v>1.26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280.06</v>
      </c>
      <c r="AP50" s="196">
        <v>0</v>
      </c>
      <c r="AQ50" s="196">
        <v>0</v>
      </c>
      <c r="AR50" s="196">
        <v>8.99</v>
      </c>
      <c r="AS50" s="196">
        <v>21.76</v>
      </c>
      <c r="AT50" s="196">
        <v>28.08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4.57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0.35</v>
      </c>
      <c r="L51" s="196">
        <v>21.35</v>
      </c>
      <c r="M51" s="196">
        <v>1.04</v>
      </c>
      <c r="N51" s="196">
        <v>0.67</v>
      </c>
      <c r="O51" s="196">
        <v>0</v>
      </c>
      <c r="P51" s="196">
        <v>1.42</v>
      </c>
      <c r="Q51" s="196">
        <v>0.12</v>
      </c>
      <c r="R51" s="196">
        <v>0.48</v>
      </c>
      <c r="S51" s="196">
        <v>0.3</v>
      </c>
      <c r="T51" s="196">
        <v>0</v>
      </c>
      <c r="U51" s="196">
        <v>2.46</v>
      </c>
      <c r="V51" s="196">
        <v>0.21</v>
      </c>
      <c r="W51" s="196">
        <v>0.39</v>
      </c>
      <c r="X51" s="196">
        <v>1.67</v>
      </c>
      <c r="Y51" s="196">
        <v>0</v>
      </c>
      <c r="Z51" s="196">
        <v>2.87</v>
      </c>
      <c r="AA51" s="196">
        <v>1.02</v>
      </c>
      <c r="AB51" s="196">
        <v>0</v>
      </c>
      <c r="AC51" s="196">
        <v>1.26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13.75</v>
      </c>
      <c r="AL51" s="196">
        <v>0</v>
      </c>
      <c r="AM51" s="196">
        <v>0</v>
      </c>
      <c r="AN51" s="196">
        <v>0</v>
      </c>
      <c r="AO51" s="196">
        <v>274.62</v>
      </c>
      <c r="AP51" s="196">
        <v>0</v>
      </c>
      <c r="AQ51" s="196">
        <v>0</v>
      </c>
      <c r="AR51" s="196">
        <v>8.99</v>
      </c>
      <c r="AS51" s="196">
        <v>21.76</v>
      </c>
      <c r="AT51" s="196">
        <v>28.08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4.57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0.35</v>
      </c>
      <c r="L52" s="196">
        <v>21.35</v>
      </c>
      <c r="M52" s="196">
        <v>1.04</v>
      </c>
      <c r="N52" s="196">
        <v>0.67</v>
      </c>
      <c r="O52" s="196">
        <v>0</v>
      </c>
      <c r="P52" s="196">
        <v>1.42</v>
      </c>
      <c r="Q52" s="196">
        <v>0.12</v>
      </c>
      <c r="R52" s="196">
        <v>0.48</v>
      </c>
      <c r="S52" s="196">
        <v>0.3</v>
      </c>
      <c r="T52" s="196">
        <v>0</v>
      </c>
      <c r="U52" s="196">
        <v>2.46</v>
      </c>
      <c r="V52" s="196">
        <v>0.21</v>
      </c>
      <c r="W52" s="196">
        <v>0.39</v>
      </c>
      <c r="X52" s="196">
        <v>1.67</v>
      </c>
      <c r="Y52" s="196">
        <v>0</v>
      </c>
      <c r="Z52" s="196">
        <v>2.87</v>
      </c>
      <c r="AA52" s="196">
        <v>1.02</v>
      </c>
      <c r="AB52" s="196">
        <v>0</v>
      </c>
      <c r="AC52" s="196">
        <v>1.26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13.75</v>
      </c>
      <c r="AL52" s="196">
        <v>0</v>
      </c>
      <c r="AM52" s="196">
        <v>0</v>
      </c>
      <c r="AN52" s="196">
        <v>0</v>
      </c>
      <c r="AO52" s="196">
        <v>274.62</v>
      </c>
      <c r="AP52" s="196">
        <v>0</v>
      </c>
      <c r="AQ52" s="196">
        <v>0</v>
      </c>
      <c r="AR52" s="196">
        <v>8.99</v>
      </c>
      <c r="AS52" s="196">
        <v>21.76</v>
      </c>
      <c r="AT52" s="196">
        <v>28.08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4.57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7.43</v>
      </c>
      <c r="L53" s="196">
        <v>102.9</v>
      </c>
      <c r="M53" s="196">
        <v>1.04</v>
      </c>
      <c r="N53" s="196">
        <v>0.67</v>
      </c>
      <c r="O53" s="196">
        <v>0</v>
      </c>
      <c r="P53" s="196">
        <v>1.42</v>
      </c>
      <c r="Q53" s="196">
        <v>0.46</v>
      </c>
      <c r="R53" s="196">
        <v>0.48</v>
      </c>
      <c r="S53" s="196">
        <v>4.25</v>
      </c>
      <c r="T53" s="196">
        <v>0</v>
      </c>
      <c r="U53" s="196">
        <v>2.46</v>
      </c>
      <c r="V53" s="196">
        <v>0.21</v>
      </c>
      <c r="W53" s="196">
        <v>0.39</v>
      </c>
      <c r="X53" s="196">
        <v>1.67</v>
      </c>
      <c r="Y53" s="196">
        <v>0</v>
      </c>
      <c r="Z53" s="196">
        <v>2.87</v>
      </c>
      <c r="AA53" s="196">
        <v>1.02</v>
      </c>
      <c r="AB53" s="196">
        <v>0</v>
      </c>
      <c r="AC53" s="196">
        <v>1.26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13.75</v>
      </c>
      <c r="AL53" s="196">
        <v>0</v>
      </c>
      <c r="AM53" s="196">
        <v>0</v>
      </c>
      <c r="AN53" s="196">
        <v>0</v>
      </c>
      <c r="AO53" s="196">
        <v>274.62</v>
      </c>
      <c r="AP53" s="196">
        <v>0</v>
      </c>
      <c r="AQ53" s="196">
        <v>0</v>
      </c>
      <c r="AR53" s="196">
        <v>8.8000000000000007</v>
      </c>
      <c r="AS53" s="196">
        <v>21.76</v>
      </c>
      <c r="AT53" s="196">
        <v>28.08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4.57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7.43</v>
      </c>
      <c r="L54" s="196">
        <v>197.1</v>
      </c>
      <c r="M54" s="196">
        <v>1.04</v>
      </c>
      <c r="N54" s="196">
        <v>0.67</v>
      </c>
      <c r="O54" s="196">
        <v>0</v>
      </c>
      <c r="P54" s="196">
        <v>1.42</v>
      </c>
      <c r="Q54" s="196">
        <v>0.46</v>
      </c>
      <c r="R54" s="196">
        <v>0.48</v>
      </c>
      <c r="S54" s="196">
        <v>4.0999999999999996</v>
      </c>
      <c r="T54" s="196">
        <v>0</v>
      </c>
      <c r="U54" s="196">
        <v>2.46</v>
      </c>
      <c r="V54" s="196">
        <v>0.21</v>
      </c>
      <c r="W54" s="196">
        <v>0.39</v>
      </c>
      <c r="X54" s="196">
        <v>1.67</v>
      </c>
      <c r="Y54" s="196">
        <v>0</v>
      </c>
      <c r="Z54" s="196">
        <v>2.87</v>
      </c>
      <c r="AA54" s="196">
        <v>1.02</v>
      </c>
      <c r="AB54" s="196">
        <v>0</v>
      </c>
      <c r="AC54" s="196">
        <v>1.26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13.75</v>
      </c>
      <c r="AL54" s="196">
        <v>0</v>
      </c>
      <c r="AM54" s="196">
        <v>0</v>
      </c>
      <c r="AN54" s="196">
        <v>0</v>
      </c>
      <c r="AO54" s="196">
        <v>274.62</v>
      </c>
      <c r="AP54" s="196">
        <v>0</v>
      </c>
      <c r="AQ54" s="196">
        <v>0</v>
      </c>
      <c r="AR54" s="196">
        <v>8.8000000000000007</v>
      </c>
      <c r="AS54" s="196">
        <v>21.76</v>
      </c>
      <c r="AT54" s="196">
        <v>28.08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4.57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7.43</v>
      </c>
      <c r="L55" s="196">
        <v>272.23</v>
      </c>
      <c r="M55" s="196">
        <v>1.04</v>
      </c>
      <c r="N55" s="196">
        <v>0.67</v>
      </c>
      <c r="O55" s="196">
        <v>0</v>
      </c>
      <c r="P55" s="196">
        <v>1.42</v>
      </c>
      <c r="Q55" s="196">
        <v>0.46</v>
      </c>
      <c r="R55" s="196">
        <v>6.27</v>
      </c>
      <c r="S55" s="196">
        <v>4.25</v>
      </c>
      <c r="T55" s="196">
        <v>0</v>
      </c>
      <c r="U55" s="196">
        <v>2.5</v>
      </c>
      <c r="V55" s="196">
        <v>4.6100000000000003</v>
      </c>
      <c r="W55" s="196">
        <v>0.39</v>
      </c>
      <c r="X55" s="196">
        <v>1.67</v>
      </c>
      <c r="Y55" s="196">
        <v>0</v>
      </c>
      <c r="Z55" s="196">
        <v>2.87</v>
      </c>
      <c r="AA55" s="196">
        <v>19.97</v>
      </c>
      <c r="AB55" s="196">
        <v>0</v>
      </c>
      <c r="AC55" s="196">
        <v>0.95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13.75</v>
      </c>
      <c r="AL55" s="196">
        <v>0</v>
      </c>
      <c r="AM55" s="196">
        <v>0</v>
      </c>
      <c r="AN55" s="196">
        <v>0</v>
      </c>
      <c r="AO55" s="196">
        <v>274.62</v>
      </c>
      <c r="AP55" s="196">
        <v>0</v>
      </c>
      <c r="AQ55" s="196">
        <v>0</v>
      </c>
      <c r="AR55" s="196">
        <v>8.8000000000000007</v>
      </c>
      <c r="AS55" s="196">
        <v>21.76</v>
      </c>
      <c r="AT55" s="196">
        <v>28.08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4.57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7.43</v>
      </c>
      <c r="L56" s="196">
        <v>272.23</v>
      </c>
      <c r="M56" s="196">
        <v>1.04</v>
      </c>
      <c r="N56" s="196">
        <v>0.67</v>
      </c>
      <c r="O56" s="196">
        <v>0</v>
      </c>
      <c r="P56" s="196">
        <v>1.42</v>
      </c>
      <c r="Q56" s="196">
        <v>0.46</v>
      </c>
      <c r="R56" s="196">
        <v>6.27</v>
      </c>
      <c r="S56" s="196">
        <v>4.25</v>
      </c>
      <c r="T56" s="196">
        <v>0</v>
      </c>
      <c r="U56" s="196">
        <v>2.4900000000000002</v>
      </c>
      <c r="V56" s="196">
        <v>4.6100000000000003</v>
      </c>
      <c r="W56" s="196">
        <v>0.39</v>
      </c>
      <c r="X56" s="196">
        <v>1.67</v>
      </c>
      <c r="Y56" s="196">
        <v>0</v>
      </c>
      <c r="Z56" s="196">
        <v>2.87</v>
      </c>
      <c r="AA56" s="196">
        <v>19.97</v>
      </c>
      <c r="AB56" s="196">
        <v>0</v>
      </c>
      <c r="AC56" s="196">
        <v>0.95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13.75</v>
      </c>
      <c r="AL56" s="196">
        <v>0</v>
      </c>
      <c r="AM56" s="196">
        <v>0</v>
      </c>
      <c r="AN56" s="196">
        <v>0</v>
      </c>
      <c r="AO56" s="196">
        <v>274.62</v>
      </c>
      <c r="AP56" s="196">
        <v>0</v>
      </c>
      <c r="AQ56" s="196">
        <v>0</v>
      </c>
      <c r="AR56" s="196">
        <v>8.8000000000000007</v>
      </c>
      <c r="AS56" s="196">
        <v>21.76</v>
      </c>
      <c r="AT56" s="196">
        <v>28.08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4.57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7.43</v>
      </c>
      <c r="L57" s="196">
        <v>272.23</v>
      </c>
      <c r="M57" s="196">
        <v>1.04</v>
      </c>
      <c r="N57" s="196">
        <v>0.67</v>
      </c>
      <c r="O57" s="196">
        <v>0</v>
      </c>
      <c r="P57" s="196">
        <v>1.42</v>
      </c>
      <c r="Q57" s="196">
        <v>0.46</v>
      </c>
      <c r="R57" s="196">
        <v>6.27</v>
      </c>
      <c r="S57" s="196">
        <v>4.25</v>
      </c>
      <c r="T57" s="196">
        <v>0</v>
      </c>
      <c r="U57" s="196">
        <v>2.4900000000000002</v>
      </c>
      <c r="V57" s="196">
        <v>4.6100000000000003</v>
      </c>
      <c r="W57" s="196">
        <v>0.39</v>
      </c>
      <c r="X57" s="196">
        <v>1.67</v>
      </c>
      <c r="Y57" s="196">
        <v>0</v>
      </c>
      <c r="Z57" s="196">
        <v>2.87</v>
      </c>
      <c r="AA57" s="196">
        <v>19.97</v>
      </c>
      <c r="AB57" s="196">
        <v>0</v>
      </c>
      <c r="AC57" s="196">
        <v>0.95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13.75</v>
      </c>
      <c r="AL57" s="196">
        <v>0</v>
      </c>
      <c r="AM57" s="196">
        <v>0</v>
      </c>
      <c r="AN57" s="196">
        <v>0</v>
      </c>
      <c r="AO57" s="196">
        <v>274.62</v>
      </c>
      <c r="AP57" s="196">
        <v>0</v>
      </c>
      <c r="AQ57" s="196">
        <v>0</v>
      </c>
      <c r="AR57" s="196">
        <v>8.8000000000000007</v>
      </c>
      <c r="AS57" s="196">
        <v>21.76</v>
      </c>
      <c r="AT57" s="196">
        <v>28.08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4.57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7.43</v>
      </c>
      <c r="L58" s="196">
        <v>272.23</v>
      </c>
      <c r="M58" s="196">
        <v>1.04</v>
      </c>
      <c r="N58" s="196">
        <v>0.67</v>
      </c>
      <c r="O58" s="196">
        <v>0</v>
      </c>
      <c r="P58" s="196">
        <v>1.42</v>
      </c>
      <c r="Q58" s="196">
        <v>0.46</v>
      </c>
      <c r="R58" s="196">
        <v>6.27</v>
      </c>
      <c r="S58" s="196">
        <v>4.25</v>
      </c>
      <c r="T58" s="196">
        <v>0</v>
      </c>
      <c r="U58" s="196">
        <v>2.4900000000000002</v>
      </c>
      <c r="V58" s="196">
        <v>4.6100000000000003</v>
      </c>
      <c r="W58" s="196">
        <v>0.39</v>
      </c>
      <c r="X58" s="196">
        <v>1.67</v>
      </c>
      <c r="Y58" s="196">
        <v>0</v>
      </c>
      <c r="Z58" s="196">
        <v>2.87</v>
      </c>
      <c r="AA58" s="196">
        <v>19.97</v>
      </c>
      <c r="AB58" s="196">
        <v>0</v>
      </c>
      <c r="AC58" s="196">
        <v>0.95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13.75</v>
      </c>
      <c r="AL58" s="196">
        <v>0</v>
      </c>
      <c r="AM58" s="196">
        <v>0</v>
      </c>
      <c r="AN58" s="196">
        <v>0</v>
      </c>
      <c r="AO58" s="196">
        <v>274.62</v>
      </c>
      <c r="AP58" s="196">
        <v>0</v>
      </c>
      <c r="AQ58" s="196">
        <v>0</v>
      </c>
      <c r="AR58" s="196">
        <v>8.8000000000000007</v>
      </c>
      <c r="AS58" s="196">
        <v>21.76</v>
      </c>
      <c r="AT58" s="196">
        <v>28.08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4.57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7.43</v>
      </c>
      <c r="L59" s="196">
        <v>272.23</v>
      </c>
      <c r="M59" s="196">
        <v>1.04</v>
      </c>
      <c r="N59" s="196">
        <v>0.67</v>
      </c>
      <c r="O59" s="196">
        <v>0</v>
      </c>
      <c r="P59" s="196">
        <v>1.42</v>
      </c>
      <c r="Q59" s="196">
        <v>0.46</v>
      </c>
      <c r="R59" s="196">
        <v>6.27</v>
      </c>
      <c r="S59" s="196">
        <v>4.25</v>
      </c>
      <c r="T59" s="196">
        <v>0</v>
      </c>
      <c r="U59" s="196">
        <v>2.4900000000000002</v>
      </c>
      <c r="V59" s="196">
        <v>4.6100000000000003</v>
      </c>
      <c r="W59" s="196">
        <v>0.39</v>
      </c>
      <c r="X59" s="196">
        <v>1.67</v>
      </c>
      <c r="Y59" s="196">
        <v>0</v>
      </c>
      <c r="Z59" s="196">
        <v>2.87</v>
      </c>
      <c r="AA59" s="196">
        <v>19.97</v>
      </c>
      <c r="AB59" s="196">
        <v>0</v>
      </c>
      <c r="AC59" s="196">
        <v>0.95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12.13</v>
      </c>
      <c r="AL59" s="196">
        <v>0</v>
      </c>
      <c r="AM59" s="196">
        <v>0</v>
      </c>
      <c r="AN59" s="196">
        <v>0</v>
      </c>
      <c r="AO59" s="196">
        <v>274.62</v>
      </c>
      <c r="AP59" s="196">
        <v>0</v>
      </c>
      <c r="AQ59" s="196">
        <v>0</v>
      </c>
      <c r="AR59" s="196">
        <v>8.8000000000000007</v>
      </c>
      <c r="AS59" s="196">
        <v>21.76</v>
      </c>
      <c r="AT59" s="196">
        <v>28.08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4.57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7.43</v>
      </c>
      <c r="L60" s="196">
        <v>272.23</v>
      </c>
      <c r="M60" s="196">
        <v>1.04</v>
      </c>
      <c r="N60" s="196">
        <v>0.67</v>
      </c>
      <c r="O60" s="196">
        <v>0</v>
      </c>
      <c r="P60" s="196">
        <v>1.42</v>
      </c>
      <c r="Q60" s="196">
        <v>0.46</v>
      </c>
      <c r="R60" s="196">
        <v>6.27</v>
      </c>
      <c r="S60" s="196">
        <v>4.25</v>
      </c>
      <c r="T60" s="196">
        <v>0</v>
      </c>
      <c r="U60" s="196">
        <v>2.4900000000000002</v>
      </c>
      <c r="V60" s="196">
        <v>4.6100000000000003</v>
      </c>
      <c r="W60" s="196">
        <v>0.39</v>
      </c>
      <c r="X60" s="196">
        <v>1.67</v>
      </c>
      <c r="Y60" s="196">
        <v>0</v>
      </c>
      <c r="Z60" s="196">
        <v>2.87</v>
      </c>
      <c r="AA60" s="196">
        <v>19.97</v>
      </c>
      <c r="AB60" s="196">
        <v>0</v>
      </c>
      <c r="AC60" s="196">
        <v>0.95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12.13</v>
      </c>
      <c r="AL60" s="196">
        <v>0</v>
      </c>
      <c r="AM60" s="196">
        <v>0</v>
      </c>
      <c r="AN60" s="196">
        <v>0</v>
      </c>
      <c r="AO60" s="196">
        <v>274.62</v>
      </c>
      <c r="AP60" s="196">
        <v>0</v>
      </c>
      <c r="AQ60" s="196">
        <v>0</v>
      </c>
      <c r="AR60" s="196">
        <v>8.8000000000000007</v>
      </c>
      <c r="AS60" s="196">
        <v>21.76</v>
      </c>
      <c r="AT60" s="196">
        <v>28.08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4.57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7.43</v>
      </c>
      <c r="L61" s="196">
        <v>272.23</v>
      </c>
      <c r="M61" s="196">
        <v>1.04</v>
      </c>
      <c r="N61" s="196">
        <v>0.67</v>
      </c>
      <c r="O61" s="196">
        <v>0</v>
      </c>
      <c r="P61" s="196">
        <v>1.42</v>
      </c>
      <c r="Q61" s="196">
        <v>0.46</v>
      </c>
      <c r="R61" s="196">
        <v>0.48</v>
      </c>
      <c r="S61" s="196">
        <v>4.25</v>
      </c>
      <c r="T61" s="196">
        <v>0</v>
      </c>
      <c r="U61" s="196">
        <v>2.4900000000000002</v>
      </c>
      <c r="V61" s="196">
        <v>0.21</v>
      </c>
      <c r="W61" s="196">
        <v>0.39</v>
      </c>
      <c r="X61" s="196">
        <v>1.67</v>
      </c>
      <c r="Y61" s="196">
        <v>0</v>
      </c>
      <c r="Z61" s="196">
        <v>2.87</v>
      </c>
      <c r="AA61" s="196">
        <v>1.02</v>
      </c>
      <c r="AB61" s="196">
        <v>0</v>
      </c>
      <c r="AC61" s="196">
        <v>0.95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12.13</v>
      </c>
      <c r="AL61" s="196">
        <v>0</v>
      </c>
      <c r="AM61" s="196">
        <v>0</v>
      </c>
      <c r="AN61" s="196">
        <v>0</v>
      </c>
      <c r="AO61" s="196">
        <v>274.62</v>
      </c>
      <c r="AP61" s="196">
        <v>0</v>
      </c>
      <c r="AQ61" s="196">
        <v>0</v>
      </c>
      <c r="AR61" s="196">
        <v>8.8000000000000007</v>
      </c>
      <c r="AS61" s="196">
        <v>21.76</v>
      </c>
      <c r="AT61" s="196">
        <v>28.08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4.57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7.43</v>
      </c>
      <c r="L62" s="196">
        <v>272.23</v>
      </c>
      <c r="M62" s="196">
        <v>1.04</v>
      </c>
      <c r="N62" s="196">
        <v>0.67</v>
      </c>
      <c r="O62" s="196">
        <v>0</v>
      </c>
      <c r="P62" s="196">
        <v>1.42</v>
      </c>
      <c r="Q62" s="196">
        <v>0.46</v>
      </c>
      <c r="R62" s="196">
        <v>0.48</v>
      </c>
      <c r="S62" s="196">
        <v>4.25</v>
      </c>
      <c r="T62" s="196">
        <v>0</v>
      </c>
      <c r="U62" s="196">
        <v>2.4900000000000002</v>
      </c>
      <c r="V62" s="196">
        <v>0.21</v>
      </c>
      <c r="W62" s="196">
        <v>0.39</v>
      </c>
      <c r="X62" s="196">
        <v>1.67</v>
      </c>
      <c r="Y62" s="196">
        <v>0</v>
      </c>
      <c r="Z62" s="196">
        <v>2.87</v>
      </c>
      <c r="AA62" s="196">
        <v>1.02</v>
      </c>
      <c r="AB62" s="196">
        <v>0</v>
      </c>
      <c r="AC62" s="196">
        <v>0.95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12.13</v>
      </c>
      <c r="AL62" s="196">
        <v>0</v>
      </c>
      <c r="AM62" s="196">
        <v>0</v>
      </c>
      <c r="AN62" s="196">
        <v>0</v>
      </c>
      <c r="AO62" s="196">
        <v>274.62</v>
      </c>
      <c r="AP62" s="196">
        <v>0</v>
      </c>
      <c r="AQ62" s="196">
        <v>0</v>
      </c>
      <c r="AR62" s="196">
        <v>8.8000000000000007</v>
      </c>
      <c r="AS62" s="196">
        <v>21.76</v>
      </c>
      <c r="AT62" s="196">
        <v>28.08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4.57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7.43</v>
      </c>
      <c r="L63" s="196">
        <v>272.23</v>
      </c>
      <c r="M63" s="196">
        <v>1.04</v>
      </c>
      <c r="N63" s="196">
        <v>0.67</v>
      </c>
      <c r="O63" s="196">
        <v>0</v>
      </c>
      <c r="P63" s="196">
        <v>1.42</v>
      </c>
      <c r="Q63" s="196">
        <v>0.46</v>
      </c>
      <c r="R63" s="196">
        <v>0.48</v>
      </c>
      <c r="S63" s="196">
        <v>4.25</v>
      </c>
      <c r="T63" s="196">
        <v>0</v>
      </c>
      <c r="U63" s="196">
        <v>2.4900000000000002</v>
      </c>
      <c r="V63" s="196">
        <v>0.21</v>
      </c>
      <c r="W63" s="196">
        <v>0.39</v>
      </c>
      <c r="X63" s="196">
        <v>1.67</v>
      </c>
      <c r="Y63" s="196">
        <v>0</v>
      </c>
      <c r="Z63" s="196">
        <v>2.87</v>
      </c>
      <c r="AA63" s="196">
        <v>1.02</v>
      </c>
      <c r="AB63" s="196">
        <v>0</v>
      </c>
      <c r="AC63" s="196">
        <v>1.26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12.13</v>
      </c>
      <c r="AL63" s="196">
        <v>0</v>
      </c>
      <c r="AM63" s="196">
        <v>0</v>
      </c>
      <c r="AN63" s="196">
        <v>0</v>
      </c>
      <c r="AO63" s="196">
        <v>274.62</v>
      </c>
      <c r="AP63" s="196">
        <v>0</v>
      </c>
      <c r="AQ63" s="196">
        <v>0</v>
      </c>
      <c r="AR63" s="196">
        <v>8.8000000000000007</v>
      </c>
      <c r="AS63" s="196">
        <v>21.76</v>
      </c>
      <c r="AT63" s="196">
        <v>28.08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4.57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7.43</v>
      </c>
      <c r="L64" s="196">
        <v>272.23</v>
      </c>
      <c r="M64" s="196">
        <v>1.04</v>
      </c>
      <c r="N64" s="196">
        <v>0.67</v>
      </c>
      <c r="O64" s="196">
        <v>0</v>
      </c>
      <c r="P64" s="196">
        <v>1.42</v>
      </c>
      <c r="Q64" s="196">
        <v>0.46</v>
      </c>
      <c r="R64" s="196">
        <v>0.48</v>
      </c>
      <c r="S64" s="196">
        <v>4.25</v>
      </c>
      <c r="T64" s="196">
        <v>0</v>
      </c>
      <c r="U64" s="196">
        <v>2.4900000000000002</v>
      </c>
      <c r="V64" s="196">
        <v>0.21</v>
      </c>
      <c r="W64" s="196">
        <v>0.39</v>
      </c>
      <c r="X64" s="196">
        <v>1.67</v>
      </c>
      <c r="Y64" s="196">
        <v>0</v>
      </c>
      <c r="Z64" s="196">
        <v>2.87</v>
      </c>
      <c r="AA64" s="196">
        <v>1.02</v>
      </c>
      <c r="AB64" s="196">
        <v>0</v>
      </c>
      <c r="AC64" s="196">
        <v>1.26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12.13</v>
      </c>
      <c r="AL64" s="196">
        <v>0</v>
      </c>
      <c r="AM64" s="196">
        <v>0</v>
      </c>
      <c r="AN64" s="196">
        <v>0</v>
      </c>
      <c r="AO64" s="196">
        <v>274.62</v>
      </c>
      <c r="AP64" s="196">
        <v>0</v>
      </c>
      <c r="AQ64" s="196">
        <v>0</v>
      </c>
      <c r="AR64" s="196">
        <v>8.8000000000000007</v>
      </c>
      <c r="AS64" s="196">
        <v>21.76</v>
      </c>
      <c r="AT64" s="196">
        <v>28.08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4.57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0.35</v>
      </c>
      <c r="L65" s="196">
        <v>212.51</v>
      </c>
      <c r="M65" s="196">
        <v>1.04</v>
      </c>
      <c r="N65" s="196">
        <v>0.67</v>
      </c>
      <c r="O65" s="196">
        <v>0</v>
      </c>
      <c r="P65" s="196">
        <v>1.42</v>
      </c>
      <c r="Q65" s="196">
        <v>0.12</v>
      </c>
      <c r="R65" s="196">
        <v>0.48</v>
      </c>
      <c r="S65" s="196">
        <v>0.3</v>
      </c>
      <c r="T65" s="196">
        <v>0</v>
      </c>
      <c r="U65" s="196">
        <v>2.4900000000000002</v>
      </c>
      <c r="V65" s="196">
        <v>0.21</v>
      </c>
      <c r="W65" s="196">
        <v>0.39</v>
      </c>
      <c r="X65" s="196">
        <v>1.67</v>
      </c>
      <c r="Y65" s="196">
        <v>0</v>
      </c>
      <c r="Z65" s="196">
        <v>2.87</v>
      </c>
      <c r="AA65" s="196">
        <v>1.02</v>
      </c>
      <c r="AB65" s="196">
        <v>0</v>
      </c>
      <c r="AC65" s="196">
        <v>1.26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12.13</v>
      </c>
      <c r="AL65" s="196">
        <v>0</v>
      </c>
      <c r="AM65" s="196">
        <v>0</v>
      </c>
      <c r="AN65" s="196">
        <v>0</v>
      </c>
      <c r="AO65" s="196">
        <v>274.62</v>
      </c>
      <c r="AP65" s="196">
        <v>0</v>
      </c>
      <c r="AQ65" s="196">
        <v>0</v>
      </c>
      <c r="AR65" s="196">
        <v>8.8000000000000007</v>
      </c>
      <c r="AS65" s="196">
        <v>21.76</v>
      </c>
      <c r="AT65" s="196">
        <v>28.08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4.57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0.57999999999999996</v>
      </c>
      <c r="L66" s="196">
        <v>116.2</v>
      </c>
      <c r="M66" s="196">
        <v>1.04</v>
      </c>
      <c r="N66" s="196">
        <v>0.67</v>
      </c>
      <c r="O66" s="196">
        <v>0</v>
      </c>
      <c r="P66" s="196">
        <v>1.42</v>
      </c>
      <c r="Q66" s="196">
        <v>0.12</v>
      </c>
      <c r="R66" s="196">
        <v>0.48</v>
      </c>
      <c r="S66" s="196">
        <v>0.3</v>
      </c>
      <c r="T66" s="196">
        <v>0</v>
      </c>
      <c r="U66" s="196">
        <v>2.4900000000000002</v>
      </c>
      <c r="V66" s="196">
        <v>0.21</v>
      </c>
      <c r="W66" s="196">
        <v>0.39</v>
      </c>
      <c r="X66" s="196">
        <v>1.67</v>
      </c>
      <c r="Y66" s="196">
        <v>0</v>
      </c>
      <c r="Z66" s="196">
        <v>2.87</v>
      </c>
      <c r="AA66" s="196">
        <v>1.02</v>
      </c>
      <c r="AB66" s="196">
        <v>0</v>
      </c>
      <c r="AC66" s="196">
        <v>1.26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13.75</v>
      </c>
      <c r="AL66" s="196">
        <v>0</v>
      </c>
      <c r="AM66" s="196">
        <v>0</v>
      </c>
      <c r="AN66" s="196">
        <v>0</v>
      </c>
      <c r="AO66" s="196">
        <v>274.62</v>
      </c>
      <c r="AP66" s="196">
        <v>0</v>
      </c>
      <c r="AQ66" s="196">
        <v>0</v>
      </c>
      <c r="AR66" s="196">
        <v>8.8000000000000007</v>
      </c>
      <c r="AS66" s="196">
        <v>21.76</v>
      </c>
      <c r="AT66" s="196">
        <v>28.08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4.57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0.37</v>
      </c>
      <c r="L67" s="196">
        <v>21.35</v>
      </c>
      <c r="M67" s="196">
        <v>1.04</v>
      </c>
      <c r="N67" s="196">
        <v>0.67</v>
      </c>
      <c r="O67" s="196">
        <v>0</v>
      </c>
      <c r="P67" s="196">
        <v>1.42</v>
      </c>
      <c r="Q67" s="196">
        <v>0.12</v>
      </c>
      <c r="R67" s="196">
        <v>0.48</v>
      </c>
      <c r="S67" s="196">
        <v>0.3</v>
      </c>
      <c r="T67" s="196">
        <v>0</v>
      </c>
      <c r="U67" s="196">
        <v>2.4900000000000002</v>
      </c>
      <c r="V67" s="196">
        <v>0.21</v>
      </c>
      <c r="W67" s="196">
        <v>0.39</v>
      </c>
      <c r="X67" s="196">
        <v>1.67</v>
      </c>
      <c r="Y67" s="196">
        <v>0</v>
      </c>
      <c r="Z67" s="196">
        <v>2.87</v>
      </c>
      <c r="AA67" s="196">
        <v>1.02</v>
      </c>
      <c r="AB67" s="196">
        <v>0</v>
      </c>
      <c r="AC67" s="196">
        <v>1.26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274.62</v>
      </c>
      <c r="AP67" s="196">
        <v>0</v>
      </c>
      <c r="AQ67" s="196">
        <v>0</v>
      </c>
      <c r="AR67" s="196">
        <v>8.92</v>
      </c>
      <c r="AS67" s="196">
        <v>21.76</v>
      </c>
      <c r="AT67" s="196">
        <v>28.08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4.57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0.35</v>
      </c>
      <c r="L68" s="196">
        <v>21.35</v>
      </c>
      <c r="M68" s="196">
        <v>1.04</v>
      </c>
      <c r="N68" s="196">
        <v>0.67</v>
      </c>
      <c r="O68" s="196">
        <v>0</v>
      </c>
      <c r="P68" s="196">
        <v>1.42</v>
      </c>
      <c r="Q68" s="196">
        <v>0.12</v>
      </c>
      <c r="R68" s="196">
        <v>0.48</v>
      </c>
      <c r="S68" s="196">
        <v>0.3</v>
      </c>
      <c r="T68" s="196">
        <v>0</v>
      </c>
      <c r="U68" s="196">
        <v>2.4900000000000002</v>
      </c>
      <c r="V68" s="196">
        <v>0.21</v>
      </c>
      <c r="W68" s="196">
        <v>0.39</v>
      </c>
      <c r="X68" s="196">
        <v>1.67</v>
      </c>
      <c r="Y68" s="196">
        <v>0</v>
      </c>
      <c r="Z68" s="196">
        <v>2.87</v>
      </c>
      <c r="AA68" s="196">
        <v>1.02</v>
      </c>
      <c r="AB68" s="196">
        <v>0</v>
      </c>
      <c r="AC68" s="196">
        <v>1.26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274.62</v>
      </c>
      <c r="AP68" s="196">
        <v>0</v>
      </c>
      <c r="AQ68" s="196">
        <v>0</v>
      </c>
      <c r="AR68" s="196">
        <v>8.92</v>
      </c>
      <c r="AS68" s="196">
        <v>21.76</v>
      </c>
      <c r="AT68" s="196">
        <v>28.08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4.57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0.35</v>
      </c>
      <c r="L69" s="196">
        <v>21.35</v>
      </c>
      <c r="M69" s="196">
        <v>1.04</v>
      </c>
      <c r="N69" s="196">
        <v>0.67</v>
      </c>
      <c r="O69" s="196">
        <v>0</v>
      </c>
      <c r="P69" s="196">
        <v>1.42</v>
      </c>
      <c r="Q69" s="196">
        <v>0.12</v>
      </c>
      <c r="R69" s="196">
        <v>0.48</v>
      </c>
      <c r="S69" s="196">
        <v>0.3</v>
      </c>
      <c r="T69" s="196">
        <v>0</v>
      </c>
      <c r="U69" s="196">
        <v>2.4900000000000002</v>
      </c>
      <c r="V69" s="196">
        <v>0.21</v>
      </c>
      <c r="W69" s="196">
        <v>0.39</v>
      </c>
      <c r="X69" s="196">
        <v>1.67</v>
      </c>
      <c r="Y69" s="196">
        <v>0</v>
      </c>
      <c r="Z69" s="196">
        <v>2.87</v>
      </c>
      <c r="AA69" s="196">
        <v>1.02</v>
      </c>
      <c r="AB69" s="196">
        <v>0</v>
      </c>
      <c r="AC69" s="196">
        <v>1.26</v>
      </c>
      <c r="AD69" s="196">
        <v>8.9</v>
      </c>
      <c r="AE69" s="196">
        <v>0</v>
      </c>
      <c r="AF69" s="196">
        <v>0</v>
      </c>
      <c r="AG69" s="196">
        <v>29.88</v>
      </c>
      <c r="AH69" s="196">
        <v>21.21</v>
      </c>
      <c r="AI69" s="196">
        <v>14.46</v>
      </c>
      <c r="AJ69" s="196">
        <v>0</v>
      </c>
      <c r="AK69" s="196">
        <v>1.0900000000000001</v>
      </c>
      <c r="AL69" s="196">
        <v>0</v>
      </c>
      <c r="AM69" s="196">
        <v>0</v>
      </c>
      <c r="AN69" s="196">
        <v>0</v>
      </c>
      <c r="AO69" s="196">
        <v>274.62</v>
      </c>
      <c r="AP69" s="196">
        <v>0</v>
      </c>
      <c r="AQ69" s="196">
        <v>0</v>
      </c>
      <c r="AR69" s="196">
        <v>8.92</v>
      </c>
      <c r="AS69" s="196">
        <v>21.76</v>
      </c>
      <c r="AT69" s="196">
        <v>28.08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4.57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0.35</v>
      </c>
      <c r="L70" s="196">
        <v>21.35</v>
      </c>
      <c r="M70" s="196">
        <v>1.04</v>
      </c>
      <c r="N70" s="196">
        <v>0.67</v>
      </c>
      <c r="O70" s="196">
        <v>0</v>
      </c>
      <c r="P70" s="196">
        <v>1.42</v>
      </c>
      <c r="Q70" s="196">
        <v>0.12</v>
      </c>
      <c r="R70" s="196">
        <v>0.48</v>
      </c>
      <c r="S70" s="196">
        <v>0.3</v>
      </c>
      <c r="T70" s="196">
        <v>0</v>
      </c>
      <c r="U70" s="196">
        <v>2.4900000000000002</v>
      </c>
      <c r="V70" s="196">
        <v>0.21</v>
      </c>
      <c r="W70" s="196">
        <v>0.39</v>
      </c>
      <c r="X70" s="196">
        <v>1.67</v>
      </c>
      <c r="Y70" s="196">
        <v>0</v>
      </c>
      <c r="Z70" s="196">
        <v>2.87</v>
      </c>
      <c r="AA70" s="196">
        <v>1.02</v>
      </c>
      <c r="AB70" s="196">
        <v>0</v>
      </c>
      <c r="AC70" s="196">
        <v>1.26</v>
      </c>
      <c r="AD70" s="196">
        <v>8.9</v>
      </c>
      <c r="AE70" s="196">
        <v>0</v>
      </c>
      <c r="AF70" s="196">
        <v>0</v>
      </c>
      <c r="AG70" s="196">
        <v>29.88</v>
      </c>
      <c r="AH70" s="196">
        <v>21.21</v>
      </c>
      <c r="AI70" s="196">
        <v>14.46</v>
      </c>
      <c r="AJ70" s="196">
        <v>0</v>
      </c>
      <c r="AK70" s="196">
        <v>1.0900000000000001</v>
      </c>
      <c r="AL70" s="196">
        <v>0</v>
      </c>
      <c r="AM70" s="196">
        <v>0</v>
      </c>
      <c r="AN70" s="196">
        <v>0</v>
      </c>
      <c r="AO70" s="196">
        <v>274.62</v>
      </c>
      <c r="AP70" s="196">
        <v>0</v>
      </c>
      <c r="AQ70" s="196">
        <v>0</v>
      </c>
      <c r="AR70" s="196">
        <v>8.92</v>
      </c>
      <c r="AS70" s="196">
        <v>21.76</v>
      </c>
      <c r="AT70" s="196">
        <v>28.08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4.57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0.35</v>
      </c>
      <c r="L71" s="196">
        <v>21.35</v>
      </c>
      <c r="M71" s="196">
        <v>1.04</v>
      </c>
      <c r="N71" s="196">
        <v>0.67</v>
      </c>
      <c r="O71" s="196">
        <v>0</v>
      </c>
      <c r="P71" s="196">
        <v>1.42</v>
      </c>
      <c r="Q71" s="196">
        <v>0.12</v>
      </c>
      <c r="R71" s="196">
        <v>0.48</v>
      </c>
      <c r="S71" s="196">
        <v>0.3</v>
      </c>
      <c r="T71" s="196">
        <v>0</v>
      </c>
      <c r="U71" s="196">
        <v>2.4900000000000002</v>
      </c>
      <c r="V71" s="196">
        <v>0.21</v>
      </c>
      <c r="W71" s="196">
        <v>0.39</v>
      </c>
      <c r="X71" s="196">
        <v>1.67</v>
      </c>
      <c r="Y71" s="196">
        <v>0</v>
      </c>
      <c r="Z71" s="196">
        <v>2.87</v>
      </c>
      <c r="AA71" s="196">
        <v>1.02</v>
      </c>
      <c r="AB71" s="196">
        <v>0</v>
      </c>
      <c r="AC71" s="196">
        <v>1.26</v>
      </c>
      <c r="AD71" s="196">
        <v>8.9</v>
      </c>
      <c r="AE71" s="196">
        <v>0</v>
      </c>
      <c r="AF71" s="196">
        <v>0</v>
      </c>
      <c r="AG71" s="196">
        <v>29.88</v>
      </c>
      <c r="AH71" s="196">
        <v>21.21</v>
      </c>
      <c r="AI71" s="196">
        <v>14.46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274.62</v>
      </c>
      <c r="AP71" s="196">
        <v>0</v>
      </c>
      <c r="AQ71" s="196">
        <v>0</v>
      </c>
      <c r="AR71" s="196">
        <v>8.92</v>
      </c>
      <c r="AS71" s="196">
        <v>21.76</v>
      </c>
      <c r="AT71" s="196">
        <v>28.08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4.57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0.35</v>
      </c>
      <c r="L72" s="196">
        <v>21.35</v>
      </c>
      <c r="M72" s="196">
        <v>1.04</v>
      </c>
      <c r="N72" s="196">
        <v>0.67</v>
      </c>
      <c r="O72" s="196">
        <v>0</v>
      </c>
      <c r="P72" s="196">
        <v>1.42</v>
      </c>
      <c r="Q72" s="196">
        <v>0.12</v>
      </c>
      <c r="R72" s="196">
        <v>0.48</v>
      </c>
      <c r="S72" s="196">
        <v>0.3</v>
      </c>
      <c r="T72" s="196">
        <v>0</v>
      </c>
      <c r="U72" s="196">
        <v>2.4900000000000002</v>
      </c>
      <c r="V72" s="196">
        <v>0.21</v>
      </c>
      <c r="W72" s="196">
        <v>0.39</v>
      </c>
      <c r="X72" s="196">
        <v>1.67</v>
      </c>
      <c r="Y72" s="196">
        <v>0</v>
      </c>
      <c r="Z72" s="196">
        <v>2.87</v>
      </c>
      <c r="AA72" s="196">
        <v>1.02</v>
      </c>
      <c r="AB72" s="196">
        <v>0</v>
      </c>
      <c r="AC72" s="196">
        <v>1.26</v>
      </c>
      <c r="AD72" s="196">
        <v>8.9</v>
      </c>
      <c r="AE72" s="196">
        <v>0</v>
      </c>
      <c r="AF72" s="196">
        <v>0</v>
      </c>
      <c r="AG72" s="196">
        <v>29.88</v>
      </c>
      <c r="AH72" s="196">
        <v>21.21</v>
      </c>
      <c r="AI72" s="196">
        <v>14.46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274.62</v>
      </c>
      <c r="AP72" s="196">
        <v>0</v>
      </c>
      <c r="AQ72" s="196">
        <v>0</v>
      </c>
      <c r="AR72" s="196">
        <v>8.92</v>
      </c>
      <c r="AS72" s="196">
        <v>21.76</v>
      </c>
      <c r="AT72" s="196">
        <v>28.08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4.57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0.35</v>
      </c>
      <c r="L73" s="196">
        <v>21.35</v>
      </c>
      <c r="M73" s="196">
        <v>1.04</v>
      </c>
      <c r="N73" s="196">
        <v>0.67</v>
      </c>
      <c r="O73" s="196">
        <v>0</v>
      </c>
      <c r="P73" s="196">
        <v>1.42</v>
      </c>
      <c r="Q73" s="196">
        <v>0.12</v>
      </c>
      <c r="R73" s="196">
        <v>0.48</v>
      </c>
      <c r="S73" s="196">
        <v>0.3</v>
      </c>
      <c r="T73" s="196">
        <v>0</v>
      </c>
      <c r="U73" s="196">
        <v>2.64</v>
      </c>
      <c r="V73" s="196">
        <v>0.21</v>
      </c>
      <c r="W73" s="196">
        <v>0.39</v>
      </c>
      <c r="X73" s="196">
        <v>1.67</v>
      </c>
      <c r="Y73" s="196">
        <v>0</v>
      </c>
      <c r="Z73" s="196">
        <v>2.87</v>
      </c>
      <c r="AA73" s="196">
        <v>1.02</v>
      </c>
      <c r="AB73" s="196">
        <v>0</v>
      </c>
      <c r="AC73" s="196">
        <v>1.26</v>
      </c>
      <c r="AD73" s="196">
        <v>8.9</v>
      </c>
      <c r="AE73" s="196">
        <v>0</v>
      </c>
      <c r="AF73" s="196">
        <v>0</v>
      </c>
      <c r="AG73" s="196">
        <v>29.88</v>
      </c>
      <c r="AH73" s="196">
        <v>21.21</v>
      </c>
      <c r="AI73" s="196">
        <v>14.46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274.62</v>
      </c>
      <c r="AP73" s="196">
        <v>0</v>
      </c>
      <c r="AQ73" s="196">
        <v>0</v>
      </c>
      <c r="AR73" s="196">
        <v>8.92</v>
      </c>
      <c r="AS73" s="196">
        <v>21.76</v>
      </c>
      <c r="AT73" s="196">
        <v>28.08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4.57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0.35</v>
      </c>
      <c r="L74" s="196">
        <v>21.35</v>
      </c>
      <c r="M74" s="196">
        <v>1.04</v>
      </c>
      <c r="N74" s="196">
        <v>0.67</v>
      </c>
      <c r="O74" s="196">
        <v>0</v>
      </c>
      <c r="P74" s="196">
        <v>1.42</v>
      </c>
      <c r="Q74" s="196">
        <v>0.12</v>
      </c>
      <c r="R74" s="196">
        <v>0.48</v>
      </c>
      <c r="S74" s="196">
        <v>0.3</v>
      </c>
      <c r="T74" s="196">
        <v>0</v>
      </c>
      <c r="U74" s="196">
        <v>2.64</v>
      </c>
      <c r="V74" s="196">
        <v>0.21</v>
      </c>
      <c r="W74" s="196">
        <v>0.39</v>
      </c>
      <c r="X74" s="196">
        <v>1.67</v>
      </c>
      <c r="Y74" s="196">
        <v>0</v>
      </c>
      <c r="Z74" s="196">
        <v>2.87</v>
      </c>
      <c r="AA74" s="196">
        <v>1.02</v>
      </c>
      <c r="AB74" s="196">
        <v>0</v>
      </c>
      <c r="AC74" s="196">
        <v>1.26</v>
      </c>
      <c r="AD74" s="196">
        <v>8.9</v>
      </c>
      <c r="AE74" s="196">
        <v>0</v>
      </c>
      <c r="AF74" s="196">
        <v>0</v>
      </c>
      <c r="AG74" s="196">
        <v>29.88</v>
      </c>
      <c r="AH74" s="196">
        <v>21.21</v>
      </c>
      <c r="AI74" s="196">
        <v>14.46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274.62</v>
      </c>
      <c r="AP74" s="196">
        <v>0</v>
      </c>
      <c r="AQ74" s="196">
        <v>0</v>
      </c>
      <c r="AR74" s="196">
        <v>8.92</v>
      </c>
      <c r="AS74" s="196">
        <v>21.76</v>
      </c>
      <c r="AT74" s="196">
        <v>28.08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4.57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0.35</v>
      </c>
      <c r="L75" s="196">
        <v>21.35</v>
      </c>
      <c r="M75" s="196">
        <v>1.04</v>
      </c>
      <c r="N75" s="196">
        <v>0.67</v>
      </c>
      <c r="O75" s="196">
        <v>0</v>
      </c>
      <c r="P75" s="196">
        <v>1.42</v>
      </c>
      <c r="Q75" s="196">
        <v>0.12</v>
      </c>
      <c r="R75" s="196">
        <v>0.48</v>
      </c>
      <c r="S75" s="196">
        <v>0.3</v>
      </c>
      <c r="T75" s="196">
        <v>0</v>
      </c>
      <c r="U75" s="196">
        <v>2.64</v>
      </c>
      <c r="V75" s="196">
        <v>0.21</v>
      </c>
      <c r="W75" s="196">
        <v>0.39</v>
      </c>
      <c r="X75" s="196">
        <v>1.67</v>
      </c>
      <c r="Y75" s="196">
        <v>0</v>
      </c>
      <c r="Z75" s="196">
        <v>2.87</v>
      </c>
      <c r="AA75" s="196">
        <v>1.02</v>
      </c>
      <c r="AB75" s="196">
        <v>0</v>
      </c>
      <c r="AC75" s="196">
        <v>0.95</v>
      </c>
      <c r="AD75" s="196">
        <v>8.9</v>
      </c>
      <c r="AE75" s="196">
        <v>0</v>
      </c>
      <c r="AF75" s="196">
        <v>0</v>
      </c>
      <c r="AG75" s="196">
        <v>29.88</v>
      </c>
      <c r="AH75" s="196">
        <v>21.21</v>
      </c>
      <c r="AI75" s="196">
        <v>14.46</v>
      </c>
      <c r="AJ75" s="196">
        <v>0</v>
      </c>
      <c r="AK75" s="196">
        <v>1.0900000000000001</v>
      </c>
      <c r="AL75" s="196">
        <v>0</v>
      </c>
      <c r="AM75" s="196">
        <v>0</v>
      </c>
      <c r="AN75" s="196">
        <v>0</v>
      </c>
      <c r="AO75" s="196">
        <v>280.06</v>
      </c>
      <c r="AP75" s="196">
        <v>0</v>
      </c>
      <c r="AQ75" s="196">
        <v>0</v>
      </c>
      <c r="AR75" s="196">
        <v>9.08</v>
      </c>
      <c r="AS75" s="196">
        <v>21.76</v>
      </c>
      <c r="AT75" s="196">
        <v>28.24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4.57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0.35</v>
      </c>
      <c r="L76" s="196">
        <v>21.35</v>
      </c>
      <c r="M76" s="196">
        <v>1.04</v>
      </c>
      <c r="N76" s="196">
        <v>0.67</v>
      </c>
      <c r="O76" s="196">
        <v>0</v>
      </c>
      <c r="P76" s="196">
        <v>1.42</v>
      </c>
      <c r="Q76" s="196">
        <v>0.12</v>
      </c>
      <c r="R76" s="196">
        <v>0.48</v>
      </c>
      <c r="S76" s="196">
        <v>0.3</v>
      </c>
      <c r="T76" s="196">
        <v>0</v>
      </c>
      <c r="U76" s="196">
        <v>2.64</v>
      </c>
      <c r="V76" s="196">
        <v>0.21</v>
      </c>
      <c r="W76" s="196">
        <v>0.39</v>
      </c>
      <c r="X76" s="196">
        <v>1.67</v>
      </c>
      <c r="Y76" s="196">
        <v>0</v>
      </c>
      <c r="Z76" s="196">
        <v>2.87</v>
      </c>
      <c r="AA76" s="196">
        <v>1.02</v>
      </c>
      <c r="AB76" s="196">
        <v>0</v>
      </c>
      <c r="AC76" s="196">
        <v>0.95</v>
      </c>
      <c r="AD76" s="196">
        <v>8.9</v>
      </c>
      <c r="AE76" s="196">
        <v>0</v>
      </c>
      <c r="AF76" s="196">
        <v>0</v>
      </c>
      <c r="AG76" s="196">
        <v>29.88</v>
      </c>
      <c r="AH76" s="196">
        <v>21.21</v>
      </c>
      <c r="AI76" s="196">
        <v>14.46</v>
      </c>
      <c r="AJ76" s="196">
        <v>0</v>
      </c>
      <c r="AK76" s="196">
        <v>1.0900000000000001</v>
      </c>
      <c r="AL76" s="196">
        <v>0</v>
      </c>
      <c r="AM76" s="196">
        <v>0</v>
      </c>
      <c r="AN76" s="196">
        <v>0</v>
      </c>
      <c r="AO76" s="196">
        <v>280.06</v>
      </c>
      <c r="AP76" s="196">
        <v>0</v>
      </c>
      <c r="AQ76" s="196">
        <v>0</v>
      </c>
      <c r="AR76" s="196">
        <v>9.08</v>
      </c>
      <c r="AS76" s="196">
        <v>21.76</v>
      </c>
      <c r="AT76" s="196">
        <v>28.24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4.57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0.35</v>
      </c>
      <c r="L77" s="196">
        <v>21.35</v>
      </c>
      <c r="M77" s="196">
        <v>1.04</v>
      </c>
      <c r="N77" s="196">
        <v>0.67</v>
      </c>
      <c r="O77" s="196">
        <v>0</v>
      </c>
      <c r="P77" s="196">
        <v>1.42</v>
      </c>
      <c r="Q77" s="196">
        <v>0.12</v>
      </c>
      <c r="R77" s="196">
        <v>0.48</v>
      </c>
      <c r="S77" s="196">
        <v>0.3</v>
      </c>
      <c r="T77" s="196">
        <v>0</v>
      </c>
      <c r="U77" s="196">
        <v>2.64</v>
      </c>
      <c r="V77" s="196">
        <v>0.21</v>
      </c>
      <c r="W77" s="196">
        <v>0.39</v>
      </c>
      <c r="X77" s="196">
        <v>1.67</v>
      </c>
      <c r="Y77" s="196">
        <v>0</v>
      </c>
      <c r="Z77" s="196">
        <v>2.87</v>
      </c>
      <c r="AA77" s="196">
        <v>1.02</v>
      </c>
      <c r="AB77" s="196">
        <v>0</v>
      </c>
      <c r="AC77" s="196">
        <v>0.95</v>
      </c>
      <c r="AD77" s="196">
        <v>8.9</v>
      </c>
      <c r="AE77" s="196">
        <v>0</v>
      </c>
      <c r="AF77" s="196">
        <v>0</v>
      </c>
      <c r="AG77" s="196">
        <v>29.88</v>
      </c>
      <c r="AH77" s="196">
        <v>21.21</v>
      </c>
      <c r="AI77" s="196">
        <v>14.46</v>
      </c>
      <c r="AJ77" s="196">
        <v>0</v>
      </c>
      <c r="AK77" s="196">
        <v>1.0900000000000001</v>
      </c>
      <c r="AL77" s="196">
        <v>0</v>
      </c>
      <c r="AM77" s="196">
        <v>0</v>
      </c>
      <c r="AN77" s="196">
        <v>0</v>
      </c>
      <c r="AO77" s="196">
        <v>280.06</v>
      </c>
      <c r="AP77" s="196">
        <v>0</v>
      </c>
      <c r="AQ77" s="196">
        <v>0</v>
      </c>
      <c r="AR77" s="196">
        <v>9.08</v>
      </c>
      <c r="AS77" s="196">
        <v>21.92</v>
      </c>
      <c r="AT77" s="196">
        <v>28.24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4.57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0.35</v>
      </c>
      <c r="L78" s="196">
        <v>21.35</v>
      </c>
      <c r="M78" s="196">
        <v>1.04</v>
      </c>
      <c r="N78" s="196">
        <v>0.67</v>
      </c>
      <c r="O78" s="196">
        <v>0</v>
      </c>
      <c r="P78" s="196">
        <v>1.42</v>
      </c>
      <c r="Q78" s="196">
        <v>0.12</v>
      </c>
      <c r="R78" s="196">
        <v>0.48</v>
      </c>
      <c r="S78" s="196">
        <v>0.3</v>
      </c>
      <c r="T78" s="196">
        <v>0</v>
      </c>
      <c r="U78" s="196">
        <v>2.64</v>
      </c>
      <c r="V78" s="196">
        <v>0.21</v>
      </c>
      <c r="W78" s="196">
        <v>0.39</v>
      </c>
      <c r="X78" s="196">
        <v>1.67</v>
      </c>
      <c r="Y78" s="196">
        <v>0</v>
      </c>
      <c r="Z78" s="196">
        <v>2.87</v>
      </c>
      <c r="AA78" s="196">
        <v>1.02</v>
      </c>
      <c r="AB78" s="196">
        <v>0</v>
      </c>
      <c r="AC78" s="196">
        <v>0.95</v>
      </c>
      <c r="AD78" s="196">
        <v>8.9</v>
      </c>
      <c r="AE78" s="196">
        <v>0</v>
      </c>
      <c r="AF78" s="196">
        <v>0</v>
      </c>
      <c r="AG78" s="196">
        <v>29.88</v>
      </c>
      <c r="AH78" s="196">
        <v>21.21</v>
      </c>
      <c r="AI78" s="196">
        <v>14.46</v>
      </c>
      <c r="AJ78" s="196">
        <v>0</v>
      </c>
      <c r="AK78" s="196">
        <v>1.0900000000000001</v>
      </c>
      <c r="AL78" s="196">
        <v>0</v>
      </c>
      <c r="AM78" s="196">
        <v>0</v>
      </c>
      <c r="AN78" s="196">
        <v>0</v>
      </c>
      <c r="AO78" s="196">
        <v>280.06</v>
      </c>
      <c r="AP78" s="196">
        <v>0</v>
      </c>
      <c r="AQ78" s="196">
        <v>0</v>
      </c>
      <c r="AR78" s="196">
        <v>9.08</v>
      </c>
      <c r="AS78" s="196">
        <v>21.92</v>
      </c>
      <c r="AT78" s="196">
        <v>28.24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4.57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0.35</v>
      </c>
      <c r="L79" s="196">
        <v>21.35</v>
      </c>
      <c r="M79" s="196">
        <v>1.04</v>
      </c>
      <c r="N79" s="196">
        <v>0.67</v>
      </c>
      <c r="O79" s="196">
        <v>0</v>
      </c>
      <c r="P79" s="196">
        <v>1.42</v>
      </c>
      <c r="Q79" s="196">
        <v>0.12</v>
      </c>
      <c r="R79" s="196">
        <v>0.48</v>
      </c>
      <c r="S79" s="196">
        <v>0.3</v>
      </c>
      <c r="T79" s="196">
        <v>0</v>
      </c>
      <c r="U79" s="196">
        <v>2.64</v>
      </c>
      <c r="V79" s="196">
        <v>0.21</v>
      </c>
      <c r="W79" s="196">
        <v>0.39</v>
      </c>
      <c r="X79" s="196">
        <v>1.67</v>
      </c>
      <c r="Y79" s="196">
        <v>0</v>
      </c>
      <c r="Z79" s="196">
        <v>2.87</v>
      </c>
      <c r="AA79" s="196">
        <v>1.02</v>
      </c>
      <c r="AB79" s="196">
        <v>0</v>
      </c>
      <c r="AC79" s="196">
        <v>0.95</v>
      </c>
      <c r="AD79" s="196">
        <v>8.9</v>
      </c>
      <c r="AE79" s="196">
        <v>0</v>
      </c>
      <c r="AF79" s="196">
        <v>0</v>
      </c>
      <c r="AG79" s="196">
        <v>29.88</v>
      </c>
      <c r="AH79" s="196">
        <v>21.21</v>
      </c>
      <c r="AI79" s="196">
        <v>14.46</v>
      </c>
      <c r="AJ79" s="196">
        <v>0</v>
      </c>
      <c r="AK79" s="196">
        <v>1.0900000000000001</v>
      </c>
      <c r="AL79" s="196">
        <v>0</v>
      </c>
      <c r="AM79" s="196">
        <v>0</v>
      </c>
      <c r="AN79" s="196">
        <v>0</v>
      </c>
      <c r="AO79" s="196">
        <v>280.06</v>
      </c>
      <c r="AP79" s="196">
        <v>0</v>
      </c>
      <c r="AQ79" s="196">
        <v>0</v>
      </c>
      <c r="AR79" s="196">
        <v>9.08</v>
      </c>
      <c r="AS79" s="196">
        <v>21.92</v>
      </c>
      <c r="AT79" s="196">
        <v>28.24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4.57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0.35</v>
      </c>
      <c r="L80" s="196">
        <v>21.35</v>
      </c>
      <c r="M80" s="196">
        <v>1.04</v>
      </c>
      <c r="N80" s="196">
        <v>0.67</v>
      </c>
      <c r="O80" s="196">
        <v>0</v>
      </c>
      <c r="P80" s="196">
        <v>1.42</v>
      </c>
      <c r="Q80" s="196">
        <v>0.12</v>
      </c>
      <c r="R80" s="196">
        <v>0.48</v>
      </c>
      <c r="S80" s="196">
        <v>0.3</v>
      </c>
      <c r="T80" s="196">
        <v>0</v>
      </c>
      <c r="U80" s="196">
        <v>2.64</v>
      </c>
      <c r="V80" s="196">
        <v>0.21</v>
      </c>
      <c r="W80" s="196">
        <v>0.39</v>
      </c>
      <c r="X80" s="196">
        <v>1.67</v>
      </c>
      <c r="Y80" s="196">
        <v>0</v>
      </c>
      <c r="Z80" s="196">
        <v>2.87</v>
      </c>
      <c r="AA80" s="196">
        <v>1.02</v>
      </c>
      <c r="AB80" s="196">
        <v>0</v>
      </c>
      <c r="AC80" s="196">
        <v>0.95</v>
      </c>
      <c r="AD80" s="196">
        <v>8.9</v>
      </c>
      <c r="AE80" s="196">
        <v>0</v>
      </c>
      <c r="AF80" s="196">
        <v>0</v>
      </c>
      <c r="AG80" s="196">
        <v>29.88</v>
      </c>
      <c r="AH80" s="196">
        <v>21.21</v>
      </c>
      <c r="AI80" s="196">
        <v>14.46</v>
      </c>
      <c r="AJ80" s="196">
        <v>0</v>
      </c>
      <c r="AK80" s="196">
        <v>1.0900000000000001</v>
      </c>
      <c r="AL80" s="196">
        <v>0</v>
      </c>
      <c r="AM80" s="196">
        <v>0</v>
      </c>
      <c r="AN80" s="196">
        <v>0</v>
      </c>
      <c r="AO80" s="196">
        <v>280.06</v>
      </c>
      <c r="AP80" s="196">
        <v>0</v>
      </c>
      <c r="AQ80" s="196">
        <v>0</v>
      </c>
      <c r="AR80" s="196">
        <v>9.08</v>
      </c>
      <c r="AS80" s="196">
        <v>21.92</v>
      </c>
      <c r="AT80" s="196">
        <v>28.24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4.57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0.35</v>
      </c>
      <c r="L81" s="196">
        <v>21.35</v>
      </c>
      <c r="M81" s="196">
        <v>1.04</v>
      </c>
      <c r="N81" s="196">
        <v>0.67</v>
      </c>
      <c r="O81" s="196">
        <v>0</v>
      </c>
      <c r="P81" s="196">
        <v>1.42</v>
      </c>
      <c r="Q81" s="196">
        <v>0.12</v>
      </c>
      <c r="R81" s="196">
        <v>0.48</v>
      </c>
      <c r="S81" s="196">
        <v>0.3</v>
      </c>
      <c r="T81" s="196">
        <v>0</v>
      </c>
      <c r="U81" s="196">
        <v>2.64</v>
      </c>
      <c r="V81" s="196">
        <v>0.21</v>
      </c>
      <c r="W81" s="196">
        <v>0.39</v>
      </c>
      <c r="X81" s="196">
        <v>1.67</v>
      </c>
      <c r="Y81" s="196">
        <v>0</v>
      </c>
      <c r="Z81" s="196">
        <v>2.87</v>
      </c>
      <c r="AA81" s="196">
        <v>1.02</v>
      </c>
      <c r="AB81" s="196">
        <v>0</v>
      </c>
      <c r="AC81" s="196">
        <v>0.95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1.0900000000000001</v>
      </c>
      <c r="AL81" s="196">
        <v>0</v>
      </c>
      <c r="AM81" s="196">
        <v>0</v>
      </c>
      <c r="AN81" s="196">
        <v>0</v>
      </c>
      <c r="AO81" s="196">
        <v>280.06</v>
      </c>
      <c r="AP81" s="196">
        <v>0</v>
      </c>
      <c r="AQ81" s="196">
        <v>0</v>
      </c>
      <c r="AR81" s="196">
        <v>9.08</v>
      </c>
      <c r="AS81" s="196">
        <v>21.92</v>
      </c>
      <c r="AT81" s="196">
        <v>28.24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4.57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0.35</v>
      </c>
      <c r="L82" s="196">
        <v>21.35</v>
      </c>
      <c r="M82" s="196">
        <v>1.04</v>
      </c>
      <c r="N82" s="196">
        <v>0.67</v>
      </c>
      <c r="O82" s="196">
        <v>0</v>
      </c>
      <c r="P82" s="196">
        <v>1.42</v>
      </c>
      <c r="Q82" s="196">
        <v>0.12</v>
      </c>
      <c r="R82" s="196">
        <v>0.48</v>
      </c>
      <c r="S82" s="196">
        <v>0.3</v>
      </c>
      <c r="T82" s="196">
        <v>0</v>
      </c>
      <c r="U82" s="196">
        <v>2.64</v>
      </c>
      <c r="V82" s="196">
        <v>0.21</v>
      </c>
      <c r="W82" s="196">
        <v>0.39</v>
      </c>
      <c r="X82" s="196">
        <v>1.67</v>
      </c>
      <c r="Y82" s="196">
        <v>0</v>
      </c>
      <c r="Z82" s="196">
        <v>2.87</v>
      </c>
      <c r="AA82" s="196">
        <v>1.02</v>
      </c>
      <c r="AB82" s="196">
        <v>0</v>
      </c>
      <c r="AC82" s="196">
        <v>0.95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1.0900000000000001</v>
      </c>
      <c r="AL82" s="196">
        <v>0</v>
      </c>
      <c r="AM82" s="196">
        <v>0</v>
      </c>
      <c r="AN82" s="196">
        <v>0</v>
      </c>
      <c r="AO82" s="196">
        <v>280.06</v>
      </c>
      <c r="AP82" s="196">
        <v>0</v>
      </c>
      <c r="AQ82" s="196">
        <v>0</v>
      </c>
      <c r="AR82" s="196">
        <v>9.08</v>
      </c>
      <c r="AS82" s="196">
        <v>21.92</v>
      </c>
      <c r="AT82" s="196">
        <v>28.24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4.57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0.35</v>
      </c>
      <c r="L83" s="196">
        <v>20.21</v>
      </c>
      <c r="M83" s="196">
        <v>1.04</v>
      </c>
      <c r="N83" s="196">
        <v>0.67</v>
      </c>
      <c r="O83" s="196">
        <v>0</v>
      </c>
      <c r="P83" s="196">
        <v>1.42</v>
      </c>
      <c r="Q83" s="196">
        <v>0.12</v>
      </c>
      <c r="R83" s="196">
        <v>0.48</v>
      </c>
      <c r="S83" s="196">
        <v>0.3</v>
      </c>
      <c r="T83" s="196">
        <v>0</v>
      </c>
      <c r="U83" s="196">
        <v>2.64</v>
      </c>
      <c r="V83" s="196">
        <v>0.21</v>
      </c>
      <c r="W83" s="196">
        <v>0.39</v>
      </c>
      <c r="X83" s="196">
        <v>1.67</v>
      </c>
      <c r="Y83" s="196">
        <v>0</v>
      </c>
      <c r="Z83" s="196">
        <v>2.87</v>
      </c>
      <c r="AA83" s="196">
        <v>1.02</v>
      </c>
      <c r="AB83" s="196">
        <v>0</v>
      </c>
      <c r="AC83" s="196">
        <v>0.95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280.06</v>
      </c>
      <c r="AP83" s="196">
        <v>0</v>
      </c>
      <c r="AQ83" s="196">
        <v>0</v>
      </c>
      <c r="AR83" s="196">
        <v>9.08</v>
      </c>
      <c r="AS83" s="196">
        <v>21.92</v>
      </c>
      <c r="AT83" s="196">
        <v>28.24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4.57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0.35</v>
      </c>
      <c r="L84" s="196">
        <v>19.079999999999998</v>
      </c>
      <c r="M84" s="196">
        <v>1.04</v>
      </c>
      <c r="N84" s="196">
        <v>0.67</v>
      </c>
      <c r="O84" s="196">
        <v>0</v>
      </c>
      <c r="P84" s="196">
        <v>1.42</v>
      </c>
      <c r="Q84" s="196">
        <v>0.12</v>
      </c>
      <c r="R84" s="196">
        <v>0.48</v>
      </c>
      <c r="S84" s="196">
        <v>0.3</v>
      </c>
      <c r="T84" s="196">
        <v>0</v>
      </c>
      <c r="U84" s="196">
        <v>2.64</v>
      </c>
      <c r="V84" s="196">
        <v>0.21</v>
      </c>
      <c r="W84" s="196">
        <v>0.39</v>
      </c>
      <c r="X84" s="196">
        <v>1.67</v>
      </c>
      <c r="Y84" s="196">
        <v>0</v>
      </c>
      <c r="Z84" s="196">
        <v>2.87</v>
      </c>
      <c r="AA84" s="196">
        <v>1.02</v>
      </c>
      <c r="AB84" s="196">
        <v>0</v>
      </c>
      <c r="AC84" s="196">
        <v>0.95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280.06</v>
      </c>
      <c r="AP84" s="196">
        <v>0</v>
      </c>
      <c r="AQ84" s="196">
        <v>0</v>
      </c>
      <c r="AR84" s="196">
        <v>9.08</v>
      </c>
      <c r="AS84" s="196">
        <v>21.92</v>
      </c>
      <c r="AT84" s="196">
        <v>28.24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4.57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0.35</v>
      </c>
      <c r="L85" s="196">
        <v>17.95</v>
      </c>
      <c r="M85" s="196">
        <v>1.04</v>
      </c>
      <c r="N85" s="196">
        <v>0.67</v>
      </c>
      <c r="O85" s="196">
        <v>0</v>
      </c>
      <c r="P85" s="196">
        <v>1.42</v>
      </c>
      <c r="Q85" s="196">
        <v>0.12</v>
      </c>
      <c r="R85" s="196">
        <v>0.48</v>
      </c>
      <c r="S85" s="196">
        <v>0.3</v>
      </c>
      <c r="T85" s="196">
        <v>0</v>
      </c>
      <c r="U85" s="196">
        <v>2.64</v>
      </c>
      <c r="V85" s="196">
        <v>0.21</v>
      </c>
      <c r="W85" s="196">
        <v>0.39</v>
      </c>
      <c r="X85" s="196">
        <v>1.67</v>
      </c>
      <c r="Y85" s="196">
        <v>0</v>
      </c>
      <c r="Z85" s="196">
        <v>2.87</v>
      </c>
      <c r="AA85" s="196">
        <v>1.02</v>
      </c>
      <c r="AB85" s="196">
        <v>0</v>
      </c>
      <c r="AC85" s="196">
        <v>0.95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280.06</v>
      </c>
      <c r="AP85" s="196">
        <v>0</v>
      </c>
      <c r="AQ85" s="196">
        <v>0</v>
      </c>
      <c r="AR85" s="196">
        <v>9.08</v>
      </c>
      <c r="AS85" s="196">
        <v>21.92</v>
      </c>
      <c r="AT85" s="196">
        <v>28.24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4.57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0.35</v>
      </c>
      <c r="L86" s="196">
        <v>16.82</v>
      </c>
      <c r="M86" s="196">
        <v>1.04</v>
      </c>
      <c r="N86" s="196">
        <v>0.67</v>
      </c>
      <c r="O86" s="196">
        <v>0</v>
      </c>
      <c r="P86" s="196">
        <v>1.42</v>
      </c>
      <c r="Q86" s="196">
        <v>0.12</v>
      </c>
      <c r="R86" s="196">
        <v>0.48</v>
      </c>
      <c r="S86" s="196">
        <v>0.3</v>
      </c>
      <c r="T86" s="196">
        <v>0</v>
      </c>
      <c r="U86" s="196">
        <v>2.64</v>
      </c>
      <c r="V86" s="196">
        <v>0.21</v>
      </c>
      <c r="W86" s="196">
        <v>0.39</v>
      </c>
      <c r="X86" s="196">
        <v>1.67</v>
      </c>
      <c r="Y86" s="196">
        <v>0</v>
      </c>
      <c r="Z86" s="196">
        <v>2.87</v>
      </c>
      <c r="AA86" s="196">
        <v>1.02</v>
      </c>
      <c r="AB86" s="196">
        <v>0</v>
      </c>
      <c r="AC86" s="196">
        <v>0.95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280.06</v>
      </c>
      <c r="AP86" s="196">
        <v>0</v>
      </c>
      <c r="AQ86" s="196">
        <v>0</v>
      </c>
      <c r="AR86" s="196">
        <v>9.08</v>
      </c>
      <c r="AS86" s="196">
        <v>21.92</v>
      </c>
      <c r="AT86" s="196">
        <v>28.24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4.57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3.24</v>
      </c>
      <c r="L87" s="196">
        <v>8.6300000000000008</v>
      </c>
      <c r="M87" s="196">
        <v>1.04</v>
      </c>
      <c r="N87" s="196">
        <v>0.67</v>
      </c>
      <c r="O87" s="196">
        <v>0</v>
      </c>
      <c r="P87" s="196">
        <v>1.42</v>
      </c>
      <c r="Q87" s="196">
        <v>0.35</v>
      </c>
      <c r="R87" s="196">
        <v>0.48</v>
      </c>
      <c r="S87" s="196">
        <v>4.25</v>
      </c>
      <c r="T87" s="196">
        <v>0</v>
      </c>
      <c r="U87" s="196">
        <v>2.64</v>
      </c>
      <c r="V87" s="196">
        <v>0.21</v>
      </c>
      <c r="W87" s="196">
        <v>0.39</v>
      </c>
      <c r="X87" s="196">
        <v>1.67</v>
      </c>
      <c r="Y87" s="196">
        <v>0</v>
      </c>
      <c r="Z87" s="196">
        <v>2.87</v>
      </c>
      <c r="AA87" s="196">
        <v>1.02</v>
      </c>
      <c r="AB87" s="196">
        <v>0</v>
      </c>
      <c r="AC87" s="196">
        <v>0.95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13.75</v>
      </c>
      <c r="AL87" s="196">
        <v>0</v>
      </c>
      <c r="AM87" s="196">
        <v>0</v>
      </c>
      <c r="AN87" s="196">
        <v>0</v>
      </c>
      <c r="AO87" s="196">
        <v>280.06</v>
      </c>
      <c r="AP87" s="196">
        <v>0</v>
      </c>
      <c r="AQ87" s="196">
        <v>0</v>
      </c>
      <c r="AR87" s="196">
        <v>9.08</v>
      </c>
      <c r="AS87" s="196">
        <v>21.92</v>
      </c>
      <c r="AT87" s="196">
        <v>28.24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4.57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7.43</v>
      </c>
      <c r="L88" s="196">
        <v>58.21</v>
      </c>
      <c r="M88" s="196">
        <v>1.04</v>
      </c>
      <c r="N88" s="196">
        <v>0.67</v>
      </c>
      <c r="O88" s="196">
        <v>0</v>
      </c>
      <c r="P88" s="196">
        <v>1.42</v>
      </c>
      <c r="Q88" s="196">
        <v>0.35</v>
      </c>
      <c r="R88" s="196">
        <v>0.48</v>
      </c>
      <c r="S88" s="196">
        <v>4.25</v>
      </c>
      <c r="T88" s="196">
        <v>0</v>
      </c>
      <c r="U88" s="196">
        <v>2.64</v>
      </c>
      <c r="V88" s="196">
        <v>0.21</v>
      </c>
      <c r="W88" s="196">
        <v>0.39</v>
      </c>
      <c r="X88" s="196">
        <v>1.67</v>
      </c>
      <c r="Y88" s="196">
        <v>0</v>
      </c>
      <c r="Z88" s="196">
        <v>2.87</v>
      </c>
      <c r="AA88" s="196">
        <v>1.02</v>
      </c>
      <c r="AB88" s="196">
        <v>0</v>
      </c>
      <c r="AC88" s="196">
        <v>0.95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13.75</v>
      </c>
      <c r="AL88" s="196">
        <v>0</v>
      </c>
      <c r="AM88" s="196">
        <v>0</v>
      </c>
      <c r="AN88" s="196">
        <v>0</v>
      </c>
      <c r="AO88" s="196">
        <v>280.06</v>
      </c>
      <c r="AP88" s="196">
        <v>0</v>
      </c>
      <c r="AQ88" s="196">
        <v>0</v>
      </c>
      <c r="AR88" s="196">
        <v>9.08</v>
      </c>
      <c r="AS88" s="196">
        <v>21.92</v>
      </c>
      <c r="AT88" s="196">
        <v>28.24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4.57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7.43</v>
      </c>
      <c r="L89" s="196">
        <v>101.55</v>
      </c>
      <c r="M89" s="196">
        <v>1.04</v>
      </c>
      <c r="N89" s="196">
        <v>0.67</v>
      </c>
      <c r="O89" s="196">
        <v>0</v>
      </c>
      <c r="P89" s="196">
        <v>1.42</v>
      </c>
      <c r="Q89" s="196">
        <v>0.46</v>
      </c>
      <c r="R89" s="196">
        <v>6.22</v>
      </c>
      <c r="S89" s="196">
        <v>4.25</v>
      </c>
      <c r="T89" s="196">
        <v>0</v>
      </c>
      <c r="U89" s="196">
        <v>2.64</v>
      </c>
      <c r="V89" s="196">
        <v>4.6100000000000003</v>
      </c>
      <c r="W89" s="196">
        <v>0.39</v>
      </c>
      <c r="X89" s="196">
        <v>1.67</v>
      </c>
      <c r="Y89" s="196">
        <v>0</v>
      </c>
      <c r="Z89" s="196">
        <v>2.87</v>
      </c>
      <c r="AA89" s="196">
        <v>19.97</v>
      </c>
      <c r="AB89" s="196">
        <v>0</v>
      </c>
      <c r="AC89" s="196">
        <v>0.95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12.13</v>
      </c>
      <c r="AL89" s="196">
        <v>0</v>
      </c>
      <c r="AM89" s="196">
        <v>0</v>
      </c>
      <c r="AN89" s="196">
        <v>0</v>
      </c>
      <c r="AO89" s="196">
        <v>280.06</v>
      </c>
      <c r="AP89" s="196">
        <v>0</v>
      </c>
      <c r="AQ89" s="196">
        <v>0</v>
      </c>
      <c r="AR89" s="196">
        <v>9.08</v>
      </c>
      <c r="AS89" s="196">
        <v>21.92</v>
      </c>
      <c r="AT89" s="196">
        <v>28.24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4.57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7.43</v>
      </c>
      <c r="L90" s="196">
        <v>101.55</v>
      </c>
      <c r="M90" s="196">
        <v>1.04</v>
      </c>
      <c r="N90" s="196">
        <v>0.67</v>
      </c>
      <c r="O90" s="196">
        <v>0</v>
      </c>
      <c r="P90" s="196">
        <v>1.42</v>
      </c>
      <c r="Q90" s="196">
        <v>0.46</v>
      </c>
      <c r="R90" s="196">
        <v>6.27</v>
      </c>
      <c r="S90" s="196">
        <v>4.25</v>
      </c>
      <c r="T90" s="196">
        <v>0</v>
      </c>
      <c r="U90" s="196">
        <v>2.64</v>
      </c>
      <c r="V90" s="196">
        <v>4.6100000000000003</v>
      </c>
      <c r="W90" s="196">
        <v>0.39</v>
      </c>
      <c r="X90" s="196">
        <v>1.67</v>
      </c>
      <c r="Y90" s="196">
        <v>0</v>
      </c>
      <c r="Z90" s="196">
        <v>2.87</v>
      </c>
      <c r="AA90" s="196">
        <v>19.97</v>
      </c>
      <c r="AB90" s="196">
        <v>0</v>
      </c>
      <c r="AC90" s="196">
        <v>0.95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12.13</v>
      </c>
      <c r="AL90" s="196">
        <v>0</v>
      </c>
      <c r="AM90" s="196">
        <v>0</v>
      </c>
      <c r="AN90" s="196">
        <v>0</v>
      </c>
      <c r="AO90" s="196">
        <v>280.06</v>
      </c>
      <c r="AP90" s="196">
        <v>0</v>
      </c>
      <c r="AQ90" s="196">
        <v>0</v>
      </c>
      <c r="AR90" s="196">
        <v>9.08</v>
      </c>
      <c r="AS90" s="196">
        <v>21.92</v>
      </c>
      <c r="AT90" s="196">
        <v>28.24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4.57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7.43</v>
      </c>
      <c r="L91" s="196">
        <v>101.55</v>
      </c>
      <c r="M91" s="196">
        <v>1.04</v>
      </c>
      <c r="N91" s="196">
        <v>0.67</v>
      </c>
      <c r="O91" s="196">
        <v>0</v>
      </c>
      <c r="P91" s="196">
        <v>1.42</v>
      </c>
      <c r="Q91" s="196">
        <v>0.46</v>
      </c>
      <c r="R91" s="196">
        <v>6.27</v>
      </c>
      <c r="S91" s="196">
        <v>4.25</v>
      </c>
      <c r="T91" s="196">
        <v>0</v>
      </c>
      <c r="U91" s="196">
        <v>2.64</v>
      </c>
      <c r="V91" s="196">
        <v>4.6100000000000003</v>
      </c>
      <c r="W91" s="196">
        <v>0.39</v>
      </c>
      <c r="X91" s="196">
        <v>1.67</v>
      </c>
      <c r="Y91" s="196">
        <v>0</v>
      </c>
      <c r="Z91" s="196">
        <v>2.87</v>
      </c>
      <c r="AA91" s="196">
        <v>19.97</v>
      </c>
      <c r="AB91" s="196">
        <v>0</v>
      </c>
      <c r="AC91" s="196">
        <v>1.26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12.13</v>
      </c>
      <c r="AL91" s="196">
        <v>0</v>
      </c>
      <c r="AM91" s="196">
        <v>0</v>
      </c>
      <c r="AN91" s="196">
        <v>0</v>
      </c>
      <c r="AO91" s="196">
        <v>280.06</v>
      </c>
      <c r="AP91" s="196">
        <v>0</v>
      </c>
      <c r="AQ91" s="196">
        <v>0</v>
      </c>
      <c r="AR91" s="196">
        <v>9.08</v>
      </c>
      <c r="AS91" s="196">
        <v>21.92</v>
      </c>
      <c r="AT91" s="196">
        <v>28.24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4.57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7.43</v>
      </c>
      <c r="L92" s="196">
        <v>101.55</v>
      </c>
      <c r="M92" s="196">
        <v>1.04</v>
      </c>
      <c r="N92" s="196">
        <v>0.67</v>
      </c>
      <c r="O92" s="196">
        <v>0</v>
      </c>
      <c r="P92" s="196">
        <v>1.42</v>
      </c>
      <c r="Q92" s="196">
        <v>0.46</v>
      </c>
      <c r="R92" s="196">
        <v>6.27</v>
      </c>
      <c r="S92" s="196">
        <v>4.25</v>
      </c>
      <c r="T92" s="196">
        <v>0</v>
      </c>
      <c r="U92" s="196">
        <v>2.64</v>
      </c>
      <c r="V92" s="196">
        <v>4.6100000000000003</v>
      </c>
      <c r="W92" s="196">
        <v>0.39</v>
      </c>
      <c r="X92" s="196">
        <v>1.67</v>
      </c>
      <c r="Y92" s="196">
        <v>0</v>
      </c>
      <c r="Z92" s="196">
        <v>2.87</v>
      </c>
      <c r="AA92" s="196">
        <v>19.97</v>
      </c>
      <c r="AB92" s="196">
        <v>0</v>
      </c>
      <c r="AC92" s="196">
        <v>1.26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12.13</v>
      </c>
      <c r="AL92" s="196">
        <v>0</v>
      </c>
      <c r="AM92" s="196">
        <v>0</v>
      </c>
      <c r="AN92" s="196">
        <v>0</v>
      </c>
      <c r="AO92" s="196">
        <v>280.06</v>
      </c>
      <c r="AP92" s="196">
        <v>0</v>
      </c>
      <c r="AQ92" s="196">
        <v>0</v>
      </c>
      <c r="AR92" s="196">
        <v>9.08</v>
      </c>
      <c r="AS92" s="196">
        <v>21.92</v>
      </c>
      <c r="AT92" s="196">
        <v>28.24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4.57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7.43</v>
      </c>
      <c r="L93" s="196">
        <v>101.55</v>
      </c>
      <c r="M93" s="196">
        <v>1.04</v>
      </c>
      <c r="N93" s="196">
        <v>0.67</v>
      </c>
      <c r="O93" s="196">
        <v>0</v>
      </c>
      <c r="P93" s="196">
        <v>1.42</v>
      </c>
      <c r="Q93" s="196">
        <v>0.46</v>
      </c>
      <c r="R93" s="196">
        <v>6.27</v>
      </c>
      <c r="S93" s="196">
        <v>4.25</v>
      </c>
      <c r="T93" s="196">
        <v>0</v>
      </c>
      <c r="U93" s="196">
        <v>2.64</v>
      </c>
      <c r="V93" s="196">
        <v>4.6100000000000003</v>
      </c>
      <c r="W93" s="196">
        <v>0.39</v>
      </c>
      <c r="X93" s="196">
        <v>1.67</v>
      </c>
      <c r="Y93" s="196">
        <v>0</v>
      </c>
      <c r="Z93" s="196">
        <v>2.87</v>
      </c>
      <c r="AA93" s="196">
        <v>19.96</v>
      </c>
      <c r="AB93" s="196">
        <v>0</v>
      </c>
      <c r="AC93" s="196">
        <v>1.26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10.89</v>
      </c>
      <c r="AL93" s="196">
        <v>0</v>
      </c>
      <c r="AM93" s="196">
        <v>0</v>
      </c>
      <c r="AN93" s="196">
        <v>0</v>
      </c>
      <c r="AO93" s="196">
        <v>280.06</v>
      </c>
      <c r="AP93" s="196">
        <v>0</v>
      </c>
      <c r="AQ93" s="196">
        <v>0</v>
      </c>
      <c r="AR93" s="196">
        <v>9.08</v>
      </c>
      <c r="AS93" s="196">
        <v>21.92</v>
      </c>
      <c r="AT93" s="196">
        <v>28.24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4.57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7.43</v>
      </c>
      <c r="L94" s="196">
        <v>101.55</v>
      </c>
      <c r="M94" s="196">
        <v>1.04</v>
      </c>
      <c r="N94" s="196">
        <v>0.67</v>
      </c>
      <c r="O94" s="196">
        <v>0</v>
      </c>
      <c r="P94" s="196">
        <v>1.42</v>
      </c>
      <c r="Q94" s="196">
        <v>0.46</v>
      </c>
      <c r="R94" s="196">
        <v>6.27</v>
      </c>
      <c r="S94" s="196">
        <v>4.25</v>
      </c>
      <c r="T94" s="196">
        <v>0</v>
      </c>
      <c r="U94" s="196">
        <v>2.64</v>
      </c>
      <c r="V94" s="196">
        <v>4.6100000000000003</v>
      </c>
      <c r="W94" s="196">
        <v>0.39</v>
      </c>
      <c r="X94" s="196">
        <v>1.67</v>
      </c>
      <c r="Y94" s="196">
        <v>0</v>
      </c>
      <c r="Z94" s="196">
        <v>2.87</v>
      </c>
      <c r="AA94" s="196">
        <v>19.96</v>
      </c>
      <c r="AB94" s="196">
        <v>0</v>
      </c>
      <c r="AC94" s="196">
        <v>1.26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10.89</v>
      </c>
      <c r="AL94" s="196">
        <v>0</v>
      </c>
      <c r="AM94" s="196">
        <v>0</v>
      </c>
      <c r="AN94" s="196">
        <v>0</v>
      </c>
      <c r="AO94" s="196">
        <v>280.06</v>
      </c>
      <c r="AP94" s="196">
        <v>0</v>
      </c>
      <c r="AQ94" s="196">
        <v>0</v>
      </c>
      <c r="AR94" s="196">
        <v>9.08</v>
      </c>
      <c r="AS94" s="196">
        <v>21.92</v>
      </c>
      <c r="AT94" s="196">
        <v>28.24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4.57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7.43</v>
      </c>
      <c r="L95" s="196">
        <v>101.55</v>
      </c>
      <c r="M95" s="196">
        <v>1.04</v>
      </c>
      <c r="N95" s="196">
        <v>0.67</v>
      </c>
      <c r="O95" s="196">
        <v>0</v>
      </c>
      <c r="P95" s="196">
        <v>1.42</v>
      </c>
      <c r="Q95" s="196">
        <v>0.46</v>
      </c>
      <c r="R95" s="196">
        <v>6.27</v>
      </c>
      <c r="S95" s="196">
        <v>4.25</v>
      </c>
      <c r="T95" s="196">
        <v>0</v>
      </c>
      <c r="U95" s="196">
        <v>2.64</v>
      </c>
      <c r="V95" s="196">
        <v>4.6100000000000003</v>
      </c>
      <c r="W95" s="196">
        <v>0.39</v>
      </c>
      <c r="X95" s="196">
        <v>1.67</v>
      </c>
      <c r="Y95" s="196">
        <v>0</v>
      </c>
      <c r="Z95" s="196">
        <v>2.87</v>
      </c>
      <c r="AA95" s="196">
        <v>19.96</v>
      </c>
      <c r="AB95" s="196">
        <v>0</v>
      </c>
      <c r="AC95" s="196">
        <v>1.26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10.89</v>
      </c>
      <c r="AL95" s="196">
        <v>0</v>
      </c>
      <c r="AM95" s="196">
        <v>0</v>
      </c>
      <c r="AN95" s="196">
        <v>0</v>
      </c>
      <c r="AO95" s="196">
        <v>280.06</v>
      </c>
      <c r="AP95" s="196">
        <v>0</v>
      </c>
      <c r="AQ95" s="196">
        <v>0</v>
      </c>
      <c r="AR95" s="196">
        <v>9.08</v>
      </c>
      <c r="AS95" s="196">
        <v>21.92</v>
      </c>
      <c r="AT95" s="196">
        <v>28.24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4.57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7.43</v>
      </c>
      <c r="L96" s="196">
        <v>101.55</v>
      </c>
      <c r="M96" s="196">
        <v>1.04</v>
      </c>
      <c r="N96" s="196">
        <v>0.67</v>
      </c>
      <c r="O96" s="196">
        <v>0</v>
      </c>
      <c r="P96" s="196">
        <v>1.42</v>
      </c>
      <c r="Q96" s="196">
        <v>0.46</v>
      </c>
      <c r="R96" s="196">
        <v>6.27</v>
      </c>
      <c r="S96" s="196">
        <v>4.25</v>
      </c>
      <c r="T96" s="196">
        <v>0</v>
      </c>
      <c r="U96" s="196">
        <v>2.64</v>
      </c>
      <c r="V96" s="196">
        <v>4.6100000000000003</v>
      </c>
      <c r="W96" s="196">
        <v>5.86</v>
      </c>
      <c r="X96" s="196">
        <v>30.81</v>
      </c>
      <c r="Y96" s="196">
        <v>0</v>
      </c>
      <c r="Z96" s="196">
        <v>30.44</v>
      </c>
      <c r="AA96" s="196">
        <v>19.96</v>
      </c>
      <c r="AB96" s="196">
        <v>0</v>
      </c>
      <c r="AC96" s="196">
        <v>1.26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10.89</v>
      </c>
      <c r="AL96" s="196">
        <v>0</v>
      </c>
      <c r="AM96" s="196">
        <v>0</v>
      </c>
      <c r="AN96" s="196">
        <v>0</v>
      </c>
      <c r="AO96" s="196">
        <v>280.06</v>
      </c>
      <c r="AP96" s="196">
        <v>0</v>
      </c>
      <c r="AQ96" s="196">
        <v>0</v>
      </c>
      <c r="AR96" s="196">
        <v>9.08</v>
      </c>
      <c r="AS96" s="196">
        <v>21.92</v>
      </c>
      <c r="AT96" s="196">
        <v>28.24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4.57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7.43</v>
      </c>
      <c r="L97" s="196">
        <v>101.55</v>
      </c>
      <c r="M97" s="196">
        <v>1.04</v>
      </c>
      <c r="N97" s="196">
        <v>0.67</v>
      </c>
      <c r="O97" s="196">
        <v>0</v>
      </c>
      <c r="P97" s="196">
        <v>1.42</v>
      </c>
      <c r="Q97" s="196">
        <v>0.46</v>
      </c>
      <c r="R97" s="196">
        <v>6.27</v>
      </c>
      <c r="S97" s="196">
        <v>4.25</v>
      </c>
      <c r="T97" s="196">
        <v>0</v>
      </c>
      <c r="U97" s="196">
        <v>2.64</v>
      </c>
      <c r="V97" s="196">
        <v>4.6100000000000003</v>
      </c>
      <c r="W97" s="196">
        <v>5.86</v>
      </c>
      <c r="X97" s="196">
        <v>30.81</v>
      </c>
      <c r="Y97" s="196">
        <v>0</v>
      </c>
      <c r="Z97" s="196">
        <v>58.43</v>
      </c>
      <c r="AA97" s="196">
        <v>19.96</v>
      </c>
      <c r="AB97" s="196">
        <v>0</v>
      </c>
      <c r="AC97" s="196">
        <v>1.26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10.89</v>
      </c>
      <c r="AL97" s="196">
        <v>0</v>
      </c>
      <c r="AM97" s="196">
        <v>0</v>
      </c>
      <c r="AN97" s="196">
        <v>0</v>
      </c>
      <c r="AO97" s="196">
        <v>280.06</v>
      </c>
      <c r="AP97" s="196">
        <v>0</v>
      </c>
      <c r="AQ97" s="196">
        <v>0</v>
      </c>
      <c r="AR97" s="196">
        <v>9.08</v>
      </c>
      <c r="AS97" s="196">
        <v>21.92</v>
      </c>
      <c r="AT97" s="196">
        <v>28.24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4.57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7.43</v>
      </c>
      <c r="L98" s="196">
        <v>101.55</v>
      </c>
      <c r="M98" s="196">
        <v>1.04</v>
      </c>
      <c r="N98" s="196">
        <v>0.67</v>
      </c>
      <c r="O98" s="196">
        <v>0</v>
      </c>
      <c r="P98" s="196">
        <v>1.42</v>
      </c>
      <c r="Q98" s="196">
        <v>0.46</v>
      </c>
      <c r="R98" s="196">
        <v>6.27</v>
      </c>
      <c r="S98" s="196">
        <v>4.25</v>
      </c>
      <c r="T98" s="196">
        <v>0</v>
      </c>
      <c r="U98" s="196">
        <v>2.64</v>
      </c>
      <c r="V98" s="196">
        <v>4.6100000000000003</v>
      </c>
      <c r="W98" s="196">
        <v>5.86</v>
      </c>
      <c r="X98" s="196">
        <v>30.81</v>
      </c>
      <c r="Y98" s="196">
        <v>0</v>
      </c>
      <c r="Z98" s="196">
        <v>58.43</v>
      </c>
      <c r="AA98" s="196">
        <v>19.96</v>
      </c>
      <c r="AB98" s="196">
        <v>0</v>
      </c>
      <c r="AC98" s="196">
        <v>1.26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10.89</v>
      </c>
      <c r="AL98" s="196">
        <v>0</v>
      </c>
      <c r="AM98" s="196">
        <v>0</v>
      </c>
      <c r="AN98" s="196">
        <v>0</v>
      </c>
      <c r="AO98" s="196">
        <v>280.06</v>
      </c>
      <c r="AP98" s="196">
        <v>0</v>
      </c>
      <c r="AQ98" s="196">
        <v>0</v>
      </c>
      <c r="AR98" s="196">
        <v>9.08</v>
      </c>
      <c r="AS98" s="196">
        <v>21.92</v>
      </c>
      <c r="AT98" s="196">
        <v>28.24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0.10967999999999986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0.12184000000000024</v>
      </c>
      <c r="L99">
        <f t="shared" si="0"/>
        <v>3.2581124999999989</v>
      </c>
      <c r="M99">
        <f t="shared" si="0"/>
        <v>2.4960000000000045E-2</v>
      </c>
      <c r="N99">
        <f t="shared" si="0"/>
        <v>1.6080000000000032E-2</v>
      </c>
      <c r="O99">
        <f t="shared" si="0"/>
        <v>0</v>
      </c>
      <c r="P99">
        <f t="shared" si="0"/>
        <v>3.4080000000000013E-2</v>
      </c>
      <c r="Q99">
        <f t="shared" si="0"/>
        <v>8.110000000000013E-3</v>
      </c>
      <c r="R99">
        <f t="shared" si="0"/>
        <v>7.1259999999999865E-2</v>
      </c>
      <c r="S99">
        <f t="shared" si="0"/>
        <v>6.248000000000007E-2</v>
      </c>
      <c r="T99">
        <f t="shared" si="0"/>
        <v>0</v>
      </c>
      <c r="U99">
        <f t="shared" si="0"/>
        <v>4.9682499999999886E-2</v>
      </c>
      <c r="V99">
        <f t="shared" si="0"/>
        <v>4.9472500000000058E-2</v>
      </c>
      <c r="W99">
        <f t="shared" si="0"/>
        <v>4.3532499999999766E-2</v>
      </c>
      <c r="X99">
        <f t="shared" si="0"/>
        <v>0.22379999999999919</v>
      </c>
      <c r="Y99">
        <f t="shared" si="0"/>
        <v>0</v>
      </c>
      <c r="Z99">
        <f t="shared" si="0"/>
        <v>0.40382999999999813</v>
      </c>
      <c r="AA99">
        <f t="shared" si="0"/>
        <v>0.21852749999999982</v>
      </c>
      <c r="AB99">
        <f t="shared" si="0"/>
        <v>0</v>
      </c>
      <c r="AC99">
        <f t="shared" si="0"/>
        <v>2.8980000000000037E-2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1.1625300000000016</v>
      </c>
      <c r="AH99">
        <f t="shared" si="0"/>
        <v>6.363000000000002E-2</v>
      </c>
      <c r="AI99">
        <f t="shared" si="0"/>
        <v>0.34704000000000046</v>
      </c>
      <c r="AJ99">
        <f t="shared" si="0"/>
        <v>0</v>
      </c>
      <c r="AK99">
        <f t="shared" si="0"/>
        <v>0.24221999999999999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6.6888000000000059</v>
      </c>
      <c r="AP99">
        <f t="shared" si="0"/>
        <v>0</v>
      </c>
      <c r="AQ99">
        <f t="shared" si="0"/>
        <v>0</v>
      </c>
      <c r="AR99">
        <f t="shared" si="0"/>
        <v>0.2164400000000001</v>
      </c>
      <c r="AS99">
        <f t="shared" si="0"/>
        <v>0.52480000000000016</v>
      </c>
      <c r="AT99">
        <f t="shared" si="0"/>
        <v>0.67583999999999822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-39</v>
      </c>
      <c r="G27" s="82">
        <v>-39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39</v>
      </c>
      <c r="AF27" s="82">
        <v>0</v>
      </c>
      <c r="AG27" s="82">
        <v>0</v>
      </c>
      <c r="AH27" s="82">
        <v>0</v>
      </c>
      <c r="AI27" s="82">
        <v>39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39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-39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390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390</v>
      </c>
      <c r="DF27" s="81">
        <f t="shared" si="31"/>
        <v>39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-39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-34.826000000000001</v>
      </c>
      <c r="G28" s="82">
        <v>-34.826000000000001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34.826000000000001</v>
      </c>
      <c r="AF28" s="82">
        <v>0</v>
      </c>
      <c r="AG28" s="82">
        <v>0</v>
      </c>
      <c r="AH28" s="82">
        <v>0</v>
      </c>
      <c r="AI28" s="82">
        <v>34.826000000000001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34.826000000000001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-34.826000000000001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348.26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348.26</v>
      </c>
      <c r="DF28" s="81">
        <f t="shared" si="31"/>
        <v>34.826000000000001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-34.826000000000001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-95.265000000000001</v>
      </c>
      <c r="G31" s="82">
        <v>-95.265000000000001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-59.026000000000003</v>
      </c>
      <c r="N31" s="82">
        <v>-59.026000000000003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95.265000000000001</v>
      </c>
      <c r="AF31" s="82">
        <v>59.026000000000003</v>
      </c>
      <c r="AG31" s="82">
        <v>0</v>
      </c>
      <c r="AH31" s="82">
        <v>0</v>
      </c>
      <c r="AI31" s="82">
        <v>154.291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95.265000000000001</v>
      </c>
      <c r="BQ31" s="83">
        <f t="shared" si="3"/>
        <v>59.026000000000003</v>
      </c>
      <c r="BR31" s="83">
        <f t="shared" si="3"/>
        <v>0</v>
      </c>
      <c r="BS31" s="83">
        <f t="shared" si="3"/>
        <v>0</v>
      </c>
      <c r="BT31" s="83">
        <f t="shared" si="20"/>
        <v>-154.291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952.65</v>
      </c>
      <c r="DA31" s="80">
        <f t="shared" si="8"/>
        <v>590.26</v>
      </c>
      <c r="DB31" s="80">
        <f t="shared" si="8"/>
        <v>0</v>
      </c>
      <c r="DC31" s="80">
        <f t="shared" si="8"/>
        <v>0</v>
      </c>
      <c r="DD31" s="80">
        <f t="shared" si="30"/>
        <v>1542.9099999999999</v>
      </c>
      <c r="DF31" s="81">
        <f t="shared" si="31"/>
        <v>95.265000000000001</v>
      </c>
      <c r="DG31" s="81">
        <f t="shared" si="32"/>
        <v>59.026000000000003</v>
      </c>
      <c r="DH31" s="81">
        <f t="shared" si="33"/>
        <v>0</v>
      </c>
      <c r="DI31" s="81">
        <f t="shared" si="34"/>
        <v>0</v>
      </c>
      <c r="DJ31" s="81">
        <f t="shared" si="35"/>
        <v>-154.291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-76.680000000000007</v>
      </c>
      <c r="G32" s="82">
        <v>-76.680000000000007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-47.511000000000003</v>
      </c>
      <c r="N32" s="82">
        <v>-47.511000000000003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76.680000000000007</v>
      </c>
      <c r="AF32" s="82">
        <v>47.511000000000003</v>
      </c>
      <c r="AG32" s="82">
        <v>0</v>
      </c>
      <c r="AH32" s="82">
        <v>0</v>
      </c>
      <c r="AI32" s="82">
        <v>124.191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76.680000000000007</v>
      </c>
      <c r="BQ32" s="83">
        <f t="shared" si="3"/>
        <v>47.511000000000003</v>
      </c>
      <c r="BR32" s="83">
        <f t="shared" si="3"/>
        <v>0</v>
      </c>
      <c r="BS32" s="83">
        <f t="shared" si="3"/>
        <v>0</v>
      </c>
      <c r="BT32" s="83">
        <f t="shared" si="20"/>
        <v>-124.191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766.80000000000007</v>
      </c>
      <c r="DA32" s="80">
        <f t="shared" si="8"/>
        <v>475.11</v>
      </c>
      <c r="DB32" s="80">
        <f t="shared" si="8"/>
        <v>0</v>
      </c>
      <c r="DC32" s="80">
        <f t="shared" si="8"/>
        <v>0</v>
      </c>
      <c r="DD32" s="80">
        <f t="shared" si="30"/>
        <v>1241.9100000000001</v>
      </c>
      <c r="DF32" s="81">
        <f t="shared" si="31"/>
        <v>76.680000000000007</v>
      </c>
      <c r="DG32" s="81">
        <f t="shared" si="32"/>
        <v>47.511000000000003</v>
      </c>
      <c r="DH32" s="81">
        <f t="shared" si="33"/>
        <v>0</v>
      </c>
      <c r="DI32" s="81">
        <f t="shared" si="34"/>
        <v>0</v>
      </c>
      <c r="DJ32" s="81">
        <f t="shared" si="35"/>
        <v>-124.191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-60.323</v>
      </c>
      <c r="G33" s="82">
        <v>-60.323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-37.375999999999998</v>
      </c>
      <c r="N33" s="82">
        <v>-37.375999999999998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60.323</v>
      </c>
      <c r="AF33" s="82">
        <v>37.375999999999998</v>
      </c>
      <c r="AG33" s="82">
        <v>0</v>
      </c>
      <c r="AH33" s="82">
        <v>0</v>
      </c>
      <c r="AI33" s="82">
        <v>97.698999999999998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60.323</v>
      </c>
      <c r="BQ33" s="83">
        <f t="shared" si="3"/>
        <v>37.375999999999998</v>
      </c>
      <c r="BR33" s="83">
        <f t="shared" si="3"/>
        <v>0</v>
      </c>
      <c r="BS33" s="83">
        <f t="shared" si="3"/>
        <v>0</v>
      </c>
      <c r="BT33" s="83">
        <f t="shared" si="20"/>
        <v>-97.698999999999998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603.23</v>
      </c>
      <c r="DA33" s="80">
        <f t="shared" si="8"/>
        <v>373.76</v>
      </c>
      <c r="DB33" s="80">
        <f t="shared" si="8"/>
        <v>0</v>
      </c>
      <c r="DC33" s="80">
        <f t="shared" si="8"/>
        <v>0</v>
      </c>
      <c r="DD33" s="80">
        <f t="shared" si="30"/>
        <v>976.99</v>
      </c>
      <c r="DF33" s="81">
        <f t="shared" si="31"/>
        <v>60.323</v>
      </c>
      <c r="DG33" s="81">
        <f t="shared" si="32"/>
        <v>37.375999999999998</v>
      </c>
      <c r="DH33" s="81">
        <f t="shared" si="33"/>
        <v>0</v>
      </c>
      <c r="DI33" s="81">
        <f t="shared" si="34"/>
        <v>0</v>
      </c>
      <c r="DJ33" s="81">
        <f t="shared" si="35"/>
        <v>-97.698999999999998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-53.343000000000004</v>
      </c>
      <c r="G34" s="82">
        <v>-53.343000000000004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-33.051000000000002</v>
      </c>
      <c r="N34" s="82">
        <v>-33.051000000000002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53.343000000000004</v>
      </c>
      <c r="AF34" s="82">
        <v>33.051000000000002</v>
      </c>
      <c r="AG34" s="82">
        <v>0</v>
      </c>
      <c r="AH34" s="82">
        <v>0</v>
      </c>
      <c r="AI34" s="82">
        <v>86.394000000000005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53.343000000000004</v>
      </c>
      <c r="BQ34" s="83">
        <f t="shared" si="3"/>
        <v>33.051000000000002</v>
      </c>
      <c r="BR34" s="83">
        <f t="shared" si="3"/>
        <v>0</v>
      </c>
      <c r="BS34" s="83">
        <f t="shared" si="3"/>
        <v>0</v>
      </c>
      <c r="BT34" s="83">
        <f t="shared" si="20"/>
        <v>-86.394000000000005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533.43000000000006</v>
      </c>
      <c r="DA34" s="80">
        <f t="shared" si="8"/>
        <v>330.51</v>
      </c>
      <c r="DB34" s="80">
        <f t="shared" si="8"/>
        <v>0</v>
      </c>
      <c r="DC34" s="80">
        <f t="shared" si="8"/>
        <v>0</v>
      </c>
      <c r="DD34" s="80">
        <f t="shared" si="30"/>
        <v>863.94</v>
      </c>
      <c r="DF34" s="81">
        <f t="shared" si="31"/>
        <v>53.343000000000004</v>
      </c>
      <c r="DG34" s="81">
        <f t="shared" si="32"/>
        <v>33.051000000000002</v>
      </c>
      <c r="DH34" s="81">
        <f t="shared" si="33"/>
        <v>0</v>
      </c>
      <c r="DI34" s="81">
        <f t="shared" si="34"/>
        <v>0</v>
      </c>
      <c r="DJ34" s="81">
        <f t="shared" si="35"/>
        <v>-86.394000000000005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-40.514000000000003</v>
      </c>
      <c r="G35" s="82">
        <v>-40.514000000000003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-25.102</v>
      </c>
      <c r="N35" s="82">
        <v>-25.102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40.514000000000003</v>
      </c>
      <c r="AF35" s="82">
        <v>25.102</v>
      </c>
      <c r="AG35" s="82">
        <v>0</v>
      </c>
      <c r="AH35" s="82">
        <v>0</v>
      </c>
      <c r="AI35" s="82">
        <v>65.616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40.514000000000003</v>
      </c>
      <c r="BQ35" s="83">
        <f t="shared" si="3"/>
        <v>25.102</v>
      </c>
      <c r="BR35" s="83">
        <f t="shared" si="3"/>
        <v>0</v>
      </c>
      <c r="BS35" s="83">
        <f t="shared" si="3"/>
        <v>0</v>
      </c>
      <c r="BT35" s="83">
        <f t="shared" si="20"/>
        <v>-65.616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405.14000000000004</v>
      </c>
      <c r="DA35" s="80">
        <f t="shared" si="8"/>
        <v>251.02</v>
      </c>
      <c r="DB35" s="80">
        <f t="shared" si="8"/>
        <v>0</v>
      </c>
      <c r="DC35" s="80">
        <f t="shared" si="8"/>
        <v>0</v>
      </c>
      <c r="DD35" s="80">
        <f t="shared" si="30"/>
        <v>656.16000000000008</v>
      </c>
      <c r="DF35" s="81">
        <f t="shared" si="31"/>
        <v>40.514000000000003</v>
      </c>
      <c r="DG35" s="81">
        <f t="shared" si="32"/>
        <v>25.102</v>
      </c>
      <c r="DH35" s="81">
        <f t="shared" si="33"/>
        <v>0</v>
      </c>
      <c r="DI35" s="81">
        <f t="shared" si="34"/>
        <v>0</v>
      </c>
      <c r="DJ35" s="81">
        <f t="shared" si="35"/>
        <v>-65.616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-26.638000000000002</v>
      </c>
      <c r="G36" s="82">
        <v>-26.638000000000002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-16.504000000000001</v>
      </c>
      <c r="N36" s="82">
        <v>-16.504000000000001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26.638000000000002</v>
      </c>
      <c r="AF36" s="82">
        <v>16.504000000000001</v>
      </c>
      <c r="AG36" s="82">
        <v>0</v>
      </c>
      <c r="AH36" s="82">
        <v>0</v>
      </c>
      <c r="AI36" s="82">
        <v>43.142000000000003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26.638000000000002</v>
      </c>
      <c r="BQ36" s="83">
        <f t="shared" si="3"/>
        <v>16.504000000000001</v>
      </c>
      <c r="BR36" s="83">
        <f t="shared" si="3"/>
        <v>0</v>
      </c>
      <c r="BS36" s="83">
        <f t="shared" si="3"/>
        <v>0</v>
      </c>
      <c r="BT36" s="83">
        <f t="shared" si="20"/>
        <v>-43.142000000000003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266.38</v>
      </c>
      <c r="DA36" s="80">
        <f t="shared" si="8"/>
        <v>165.04000000000002</v>
      </c>
      <c r="DB36" s="80">
        <f t="shared" si="8"/>
        <v>0</v>
      </c>
      <c r="DC36" s="80">
        <f t="shared" si="8"/>
        <v>0</v>
      </c>
      <c r="DD36" s="80">
        <f t="shared" si="30"/>
        <v>431.42</v>
      </c>
      <c r="DF36" s="81">
        <f t="shared" si="31"/>
        <v>26.638000000000002</v>
      </c>
      <c r="DG36" s="81">
        <f t="shared" si="32"/>
        <v>16.504000000000001</v>
      </c>
      <c r="DH36" s="81">
        <f t="shared" si="33"/>
        <v>0</v>
      </c>
      <c r="DI36" s="81">
        <f t="shared" si="34"/>
        <v>0</v>
      </c>
      <c r="DJ36" s="81">
        <f t="shared" si="35"/>
        <v>-43.142000000000003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-31.574000000000002</v>
      </c>
      <c r="G37" s="82">
        <v>-31.574000000000002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-19.562999999999999</v>
      </c>
      <c r="N37" s="82">
        <v>-19.562999999999999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31.574000000000002</v>
      </c>
      <c r="AF37" s="82">
        <v>19.562999999999999</v>
      </c>
      <c r="AG37" s="82">
        <v>0</v>
      </c>
      <c r="AH37" s="82">
        <v>0</v>
      </c>
      <c r="AI37" s="82">
        <v>51.137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31.574000000000002</v>
      </c>
      <c r="BQ37" s="83">
        <f t="shared" si="3"/>
        <v>19.562999999999999</v>
      </c>
      <c r="BR37" s="83">
        <f t="shared" si="3"/>
        <v>0</v>
      </c>
      <c r="BS37" s="83">
        <f t="shared" si="3"/>
        <v>0</v>
      </c>
      <c r="BT37" s="83">
        <f t="shared" si="20"/>
        <v>-51.137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315.74</v>
      </c>
      <c r="DA37" s="80">
        <f t="shared" si="8"/>
        <v>195.63</v>
      </c>
      <c r="DB37" s="80">
        <f t="shared" si="8"/>
        <v>0</v>
      </c>
      <c r="DC37" s="80">
        <f t="shared" si="8"/>
        <v>0</v>
      </c>
      <c r="DD37" s="80">
        <f t="shared" si="30"/>
        <v>511.37</v>
      </c>
      <c r="DF37" s="81">
        <f t="shared" si="31"/>
        <v>31.574000000000002</v>
      </c>
      <c r="DG37" s="81">
        <f t="shared" si="32"/>
        <v>19.562999999999999</v>
      </c>
      <c r="DH37" s="81">
        <f t="shared" si="33"/>
        <v>0</v>
      </c>
      <c r="DI37" s="81">
        <f t="shared" si="34"/>
        <v>0</v>
      </c>
      <c r="DJ37" s="81">
        <f t="shared" si="35"/>
        <v>-51.137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-44.241</v>
      </c>
      <c r="G38" s="82">
        <v>-44.241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-27.411000000000001</v>
      </c>
      <c r="N38" s="82">
        <v>-27.411000000000001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44.241</v>
      </c>
      <c r="AF38" s="82">
        <v>27.411000000000001</v>
      </c>
      <c r="AG38" s="82">
        <v>0</v>
      </c>
      <c r="AH38" s="82">
        <v>0</v>
      </c>
      <c r="AI38" s="82">
        <v>71.652000000000001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44.241</v>
      </c>
      <c r="BQ38" s="83">
        <f t="shared" si="3"/>
        <v>27.411000000000001</v>
      </c>
      <c r="BR38" s="83">
        <f t="shared" si="3"/>
        <v>0</v>
      </c>
      <c r="BS38" s="83">
        <f t="shared" si="3"/>
        <v>0</v>
      </c>
      <c r="BT38" s="83">
        <f t="shared" si="20"/>
        <v>-71.652000000000001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442.40999999999997</v>
      </c>
      <c r="DA38" s="80">
        <f t="shared" si="8"/>
        <v>274.11</v>
      </c>
      <c r="DB38" s="80">
        <f t="shared" si="8"/>
        <v>0</v>
      </c>
      <c r="DC38" s="80">
        <f t="shared" si="8"/>
        <v>0</v>
      </c>
      <c r="DD38" s="80">
        <f t="shared" si="30"/>
        <v>716.52</v>
      </c>
      <c r="DF38" s="81">
        <f t="shared" si="31"/>
        <v>44.241</v>
      </c>
      <c r="DG38" s="81">
        <f t="shared" si="32"/>
        <v>27.411000000000001</v>
      </c>
      <c r="DH38" s="81">
        <f t="shared" si="33"/>
        <v>0</v>
      </c>
      <c r="DI38" s="81">
        <f t="shared" si="34"/>
        <v>0</v>
      </c>
      <c r="DJ38" s="81">
        <f t="shared" si="35"/>
        <v>-71.652000000000001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-38.061999999999998</v>
      </c>
      <c r="G39" s="82">
        <v>-38.061999999999998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-23.582999999999998</v>
      </c>
      <c r="N39" s="82">
        <v>-23.582999999999998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38.061999999999998</v>
      </c>
      <c r="AF39" s="82">
        <v>23.582999999999998</v>
      </c>
      <c r="AG39" s="82">
        <v>0</v>
      </c>
      <c r="AH39" s="82">
        <v>0</v>
      </c>
      <c r="AI39" s="82">
        <v>61.645000000000003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38.061999999999998</v>
      </c>
      <c r="BQ39" s="83">
        <f t="shared" si="3"/>
        <v>23.582999999999998</v>
      </c>
      <c r="BR39" s="83">
        <f t="shared" si="3"/>
        <v>0</v>
      </c>
      <c r="BS39" s="83">
        <f t="shared" si="3"/>
        <v>0</v>
      </c>
      <c r="BT39" s="83">
        <f t="shared" si="20"/>
        <v>-61.644999999999996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380.62</v>
      </c>
      <c r="DA39" s="80">
        <f t="shared" si="8"/>
        <v>235.82999999999998</v>
      </c>
      <c r="DB39" s="80">
        <f t="shared" si="8"/>
        <v>0</v>
      </c>
      <c r="DC39" s="80">
        <f t="shared" si="8"/>
        <v>0</v>
      </c>
      <c r="DD39" s="80">
        <f t="shared" si="30"/>
        <v>616.45000000000005</v>
      </c>
      <c r="DF39" s="81">
        <f t="shared" si="31"/>
        <v>38.061999999999998</v>
      </c>
      <c r="DG39" s="81">
        <f t="shared" si="32"/>
        <v>23.582999999999998</v>
      </c>
      <c r="DH39" s="81">
        <f t="shared" si="33"/>
        <v>0</v>
      </c>
      <c r="DI39" s="81">
        <f t="shared" si="34"/>
        <v>0</v>
      </c>
      <c r="DJ39" s="81">
        <f t="shared" si="35"/>
        <v>-61.644999999999996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-12.164</v>
      </c>
      <c r="G40" s="82">
        <v>-12.164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-7.5359999999999996</v>
      </c>
      <c r="N40" s="82">
        <v>-7.5359999999999996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12.164</v>
      </c>
      <c r="AF40" s="82">
        <v>7.5359999999999996</v>
      </c>
      <c r="AG40" s="82">
        <v>0</v>
      </c>
      <c r="AH40" s="82">
        <v>0</v>
      </c>
      <c r="AI40" s="82">
        <v>19.7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12.164</v>
      </c>
      <c r="BQ40" s="83">
        <f t="shared" si="3"/>
        <v>7.5359999999999996</v>
      </c>
      <c r="BR40" s="83">
        <f t="shared" si="3"/>
        <v>0</v>
      </c>
      <c r="BS40" s="83">
        <f t="shared" si="3"/>
        <v>0</v>
      </c>
      <c r="BT40" s="83">
        <f t="shared" si="20"/>
        <v>-19.7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121.64</v>
      </c>
      <c r="DA40" s="80">
        <f t="shared" si="8"/>
        <v>75.36</v>
      </c>
      <c r="DB40" s="80">
        <f t="shared" si="8"/>
        <v>0</v>
      </c>
      <c r="DC40" s="80">
        <f t="shared" si="8"/>
        <v>0</v>
      </c>
      <c r="DD40" s="80">
        <f t="shared" si="30"/>
        <v>197</v>
      </c>
      <c r="DF40" s="81">
        <f t="shared" si="31"/>
        <v>12.164</v>
      </c>
      <c r="DG40" s="81">
        <f t="shared" si="32"/>
        <v>7.5359999999999996</v>
      </c>
      <c r="DH40" s="81">
        <f t="shared" si="33"/>
        <v>0</v>
      </c>
      <c r="DI40" s="81">
        <f t="shared" si="34"/>
        <v>0</v>
      </c>
      <c r="DJ40" s="81">
        <f t="shared" si="35"/>
        <v>-19.7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-18.920000000000002</v>
      </c>
      <c r="G70" s="82">
        <v>-18.920000000000002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-11.723000000000001</v>
      </c>
      <c r="N70" s="82">
        <v>-11.723000000000001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18.920000000000002</v>
      </c>
      <c r="AF70" s="82">
        <v>11.723000000000001</v>
      </c>
      <c r="AG70" s="82">
        <v>0</v>
      </c>
      <c r="AH70" s="82">
        <v>0</v>
      </c>
      <c r="AI70" s="82">
        <v>30.643000000000001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18.920000000000002</v>
      </c>
      <c r="BQ70" s="83">
        <f t="shared" si="47"/>
        <v>11.723000000000001</v>
      </c>
      <c r="BR70" s="83">
        <f t="shared" si="47"/>
        <v>0</v>
      </c>
      <c r="BS70" s="83">
        <f t="shared" si="47"/>
        <v>0</v>
      </c>
      <c r="BT70" s="83">
        <f t="shared" si="48"/>
        <v>-30.643000000000001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189.20000000000002</v>
      </c>
      <c r="DA70" s="80">
        <f t="shared" si="57"/>
        <v>117.23</v>
      </c>
      <c r="DB70" s="80">
        <f t="shared" si="57"/>
        <v>0</v>
      </c>
      <c r="DC70" s="80">
        <f t="shared" si="57"/>
        <v>0</v>
      </c>
      <c r="DD70" s="80">
        <f t="shared" si="58"/>
        <v>306.43</v>
      </c>
      <c r="DF70" s="81">
        <f t="shared" si="59"/>
        <v>18.920000000000002</v>
      </c>
      <c r="DG70" s="81">
        <f t="shared" si="60"/>
        <v>11.723000000000001</v>
      </c>
      <c r="DH70" s="81">
        <f t="shared" si="61"/>
        <v>0</v>
      </c>
      <c r="DI70" s="81">
        <f t="shared" si="62"/>
        <v>0</v>
      </c>
      <c r="DJ70" s="81">
        <f t="shared" si="63"/>
        <v>-30.643000000000001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-1.528</v>
      </c>
      <c r="G71" s="82">
        <v>-1.528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-0.94599999999999995</v>
      </c>
      <c r="N71" s="82">
        <v>-0.94599999999999995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1.528</v>
      </c>
      <c r="AF71" s="82">
        <v>0.94599999999999995</v>
      </c>
      <c r="AG71" s="82">
        <v>0</v>
      </c>
      <c r="AH71" s="82">
        <v>0</v>
      </c>
      <c r="AI71" s="82">
        <v>2.4740000000000002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1.528</v>
      </c>
      <c r="BQ71" s="83">
        <f t="shared" si="47"/>
        <v>0.94599999999999995</v>
      </c>
      <c r="BR71" s="83">
        <f t="shared" si="47"/>
        <v>0</v>
      </c>
      <c r="BS71" s="83">
        <f t="shared" si="47"/>
        <v>0</v>
      </c>
      <c r="BT71" s="83">
        <f t="shared" si="48"/>
        <v>-2.4740000000000002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15.280000000000001</v>
      </c>
      <c r="DA71" s="80">
        <f t="shared" si="57"/>
        <v>9.4599999999999991</v>
      </c>
      <c r="DB71" s="80">
        <f t="shared" si="57"/>
        <v>0</v>
      </c>
      <c r="DC71" s="80">
        <f t="shared" si="57"/>
        <v>0</v>
      </c>
      <c r="DD71" s="80">
        <f t="shared" si="58"/>
        <v>24.740000000000002</v>
      </c>
      <c r="DF71" s="81">
        <f t="shared" si="59"/>
        <v>1.528</v>
      </c>
      <c r="DG71" s="81">
        <f t="shared" si="60"/>
        <v>0.94599999999999995</v>
      </c>
      <c r="DH71" s="81">
        <f t="shared" si="61"/>
        <v>0</v>
      </c>
      <c r="DI71" s="81">
        <f t="shared" si="62"/>
        <v>0</v>
      </c>
      <c r="DJ71" s="81">
        <f t="shared" si="63"/>
        <v>-2.4740000000000002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-13.244</v>
      </c>
      <c r="G72" s="82">
        <v>-13.244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-8.2059999999999995</v>
      </c>
      <c r="N72" s="82">
        <v>-8.2059999999999995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13.244</v>
      </c>
      <c r="AF72" s="82">
        <v>8.2059999999999995</v>
      </c>
      <c r="AG72" s="82">
        <v>0</v>
      </c>
      <c r="AH72" s="82">
        <v>0</v>
      </c>
      <c r="AI72" s="82">
        <v>21.45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13.244</v>
      </c>
      <c r="BQ72" s="83">
        <f t="shared" si="47"/>
        <v>8.2059999999999995</v>
      </c>
      <c r="BR72" s="83">
        <f t="shared" si="47"/>
        <v>0</v>
      </c>
      <c r="BS72" s="83">
        <f t="shared" si="47"/>
        <v>0</v>
      </c>
      <c r="BT72" s="83">
        <f t="shared" si="48"/>
        <v>-21.45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132.44</v>
      </c>
      <c r="DA72" s="80">
        <f t="shared" si="57"/>
        <v>82.06</v>
      </c>
      <c r="DB72" s="80">
        <f t="shared" si="57"/>
        <v>0</v>
      </c>
      <c r="DC72" s="80">
        <f t="shared" si="57"/>
        <v>0</v>
      </c>
      <c r="DD72" s="80">
        <f t="shared" si="58"/>
        <v>214.5</v>
      </c>
      <c r="DF72" s="81">
        <f t="shared" si="59"/>
        <v>13.244</v>
      </c>
      <c r="DG72" s="81">
        <f t="shared" si="60"/>
        <v>8.2059999999999995</v>
      </c>
      <c r="DH72" s="81">
        <f t="shared" si="61"/>
        <v>0</v>
      </c>
      <c r="DI72" s="81">
        <f t="shared" si="62"/>
        <v>0</v>
      </c>
      <c r="DJ72" s="81">
        <f t="shared" si="63"/>
        <v>-21.45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-12.189</v>
      </c>
      <c r="G73" s="82">
        <v>-12.189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-7.5529999999999999</v>
      </c>
      <c r="N73" s="82">
        <v>-7.5529999999999999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12.189</v>
      </c>
      <c r="AF73" s="82">
        <v>7.5529999999999999</v>
      </c>
      <c r="AG73" s="82">
        <v>0</v>
      </c>
      <c r="AH73" s="82">
        <v>0</v>
      </c>
      <c r="AI73" s="82">
        <v>19.742000000000001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12.189</v>
      </c>
      <c r="BQ73" s="83">
        <f t="shared" si="47"/>
        <v>7.5529999999999999</v>
      </c>
      <c r="BR73" s="83">
        <f t="shared" si="47"/>
        <v>0</v>
      </c>
      <c r="BS73" s="83">
        <f t="shared" si="47"/>
        <v>0</v>
      </c>
      <c r="BT73" s="83">
        <f t="shared" si="48"/>
        <v>-19.742000000000001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121.89</v>
      </c>
      <c r="DA73" s="80">
        <f t="shared" si="57"/>
        <v>75.53</v>
      </c>
      <c r="DB73" s="80">
        <f t="shared" si="57"/>
        <v>0</v>
      </c>
      <c r="DC73" s="80">
        <f t="shared" si="57"/>
        <v>0</v>
      </c>
      <c r="DD73" s="80">
        <f t="shared" si="58"/>
        <v>197.42000000000002</v>
      </c>
      <c r="DF73" s="81">
        <f t="shared" si="59"/>
        <v>12.189</v>
      </c>
      <c r="DG73" s="81">
        <f t="shared" si="60"/>
        <v>7.5529999999999999</v>
      </c>
      <c r="DH73" s="81">
        <f t="shared" si="61"/>
        <v>0</v>
      </c>
      <c r="DI73" s="81">
        <f t="shared" si="62"/>
        <v>0</v>
      </c>
      <c r="DJ73" s="81">
        <f t="shared" si="63"/>
        <v>-19.742000000000001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-26.672999999999998</v>
      </c>
      <c r="G74" s="82">
        <v>-26.672999999999998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-16.527000000000001</v>
      </c>
      <c r="N74" s="82">
        <v>-16.527000000000001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26.672999999999998</v>
      </c>
      <c r="AF74" s="82">
        <v>16.527000000000001</v>
      </c>
      <c r="AG74" s="82">
        <v>0</v>
      </c>
      <c r="AH74" s="82">
        <v>0</v>
      </c>
      <c r="AI74" s="82">
        <v>43.2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26.672999999999998</v>
      </c>
      <c r="BQ74" s="83">
        <f t="shared" si="47"/>
        <v>16.527000000000001</v>
      </c>
      <c r="BR74" s="83">
        <f t="shared" si="47"/>
        <v>0</v>
      </c>
      <c r="BS74" s="83">
        <f t="shared" si="47"/>
        <v>0</v>
      </c>
      <c r="BT74" s="83">
        <f t="shared" si="48"/>
        <v>-43.2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266.72999999999996</v>
      </c>
      <c r="DA74" s="80">
        <f t="shared" si="57"/>
        <v>165.27</v>
      </c>
      <c r="DB74" s="80">
        <f t="shared" si="57"/>
        <v>0</v>
      </c>
      <c r="DC74" s="80">
        <f t="shared" si="57"/>
        <v>0</v>
      </c>
      <c r="DD74" s="80">
        <f t="shared" si="58"/>
        <v>432</v>
      </c>
      <c r="DF74" s="81">
        <f t="shared" si="59"/>
        <v>26.672999999999998</v>
      </c>
      <c r="DG74" s="81">
        <f t="shared" si="60"/>
        <v>16.527000000000001</v>
      </c>
      <c r="DH74" s="81">
        <f t="shared" si="61"/>
        <v>0</v>
      </c>
      <c r="DI74" s="81">
        <f t="shared" si="62"/>
        <v>0</v>
      </c>
      <c r="DJ74" s="81">
        <f t="shared" si="63"/>
        <v>-43.2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-31.033000000000001</v>
      </c>
      <c r="G75" s="82">
        <v>-31.033000000000001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-19.228000000000002</v>
      </c>
      <c r="N75" s="82">
        <v>-19.228000000000002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31.033000000000001</v>
      </c>
      <c r="AF75" s="82">
        <v>19.228000000000002</v>
      </c>
      <c r="AG75" s="82">
        <v>0</v>
      </c>
      <c r="AH75" s="82">
        <v>0</v>
      </c>
      <c r="AI75" s="82">
        <v>50.261000000000003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31.033000000000001</v>
      </c>
      <c r="BQ75" s="83">
        <f t="shared" si="47"/>
        <v>19.228000000000002</v>
      </c>
      <c r="BR75" s="83">
        <f t="shared" si="47"/>
        <v>0</v>
      </c>
      <c r="BS75" s="83">
        <f t="shared" si="47"/>
        <v>0</v>
      </c>
      <c r="BT75" s="83">
        <f t="shared" si="48"/>
        <v>-50.261000000000003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310.33000000000004</v>
      </c>
      <c r="DA75" s="80">
        <f t="shared" si="57"/>
        <v>192.28000000000003</v>
      </c>
      <c r="DB75" s="80">
        <f t="shared" si="57"/>
        <v>0</v>
      </c>
      <c r="DC75" s="80">
        <f t="shared" si="57"/>
        <v>0</v>
      </c>
      <c r="DD75" s="80">
        <f t="shared" si="58"/>
        <v>502.61000000000007</v>
      </c>
      <c r="DF75" s="81">
        <f t="shared" si="59"/>
        <v>31.033000000000001</v>
      </c>
      <c r="DG75" s="81">
        <f t="shared" si="60"/>
        <v>19.228000000000002</v>
      </c>
      <c r="DH75" s="81">
        <f t="shared" si="61"/>
        <v>0</v>
      </c>
      <c r="DI75" s="81">
        <f t="shared" si="62"/>
        <v>0</v>
      </c>
      <c r="DJ75" s="81">
        <f t="shared" si="63"/>
        <v>-50.261000000000003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-34.424999999999997</v>
      </c>
      <c r="G76" s="82">
        <v>-34.424999999999997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-21.329000000000001</v>
      </c>
      <c r="N76" s="82">
        <v>-21.329000000000001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34.424999999999997</v>
      </c>
      <c r="AF76" s="82">
        <v>21.329000000000001</v>
      </c>
      <c r="AG76" s="82">
        <v>0</v>
      </c>
      <c r="AH76" s="82">
        <v>0</v>
      </c>
      <c r="AI76" s="82">
        <v>55.753999999999998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34.424999999999997</v>
      </c>
      <c r="BQ76" s="83">
        <f t="shared" si="47"/>
        <v>21.329000000000001</v>
      </c>
      <c r="BR76" s="83">
        <f t="shared" si="47"/>
        <v>0</v>
      </c>
      <c r="BS76" s="83">
        <f t="shared" si="47"/>
        <v>0</v>
      </c>
      <c r="BT76" s="83">
        <f t="shared" si="48"/>
        <v>-55.753999999999998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344.25</v>
      </c>
      <c r="DA76" s="80">
        <f t="shared" si="57"/>
        <v>213.29000000000002</v>
      </c>
      <c r="DB76" s="80">
        <f t="shared" si="57"/>
        <v>0</v>
      </c>
      <c r="DC76" s="80">
        <f t="shared" si="57"/>
        <v>0</v>
      </c>
      <c r="DD76" s="80">
        <f t="shared" si="58"/>
        <v>557.54</v>
      </c>
      <c r="DF76" s="81">
        <f t="shared" si="59"/>
        <v>34.424999999999997</v>
      </c>
      <c r="DG76" s="81">
        <f t="shared" si="60"/>
        <v>21.329000000000001</v>
      </c>
      <c r="DH76" s="81">
        <f t="shared" si="61"/>
        <v>0</v>
      </c>
      <c r="DI76" s="81">
        <f t="shared" si="62"/>
        <v>0</v>
      </c>
      <c r="DJ76" s="81">
        <f t="shared" si="63"/>
        <v>-55.753999999999998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-36.969000000000001</v>
      </c>
      <c r="G77" s="82">
        <v>-36.969000000000001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-22.905000000000001</v>
      </c>
      <c r="N77" s="82">
        <v>-22.905000000000001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36.969000000000001</v>
      </c>
      <c r="AF77" s="82">
        <v>22.905000000000001</v>
      </c>
      <c r="AG77" s="82">
        <v>0</v>
      </c>
      <c r="AH77" s="82">
        <v>0</v>
      </c>
      <c r="AI77" s="82">
        <v>59.874000000000002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36.969000000000001</v>
      </c>
      <c r="BQ77" s="83">
        <f t="shared" si="47"/>
        <v>22.905000000000001</v>
      </c>
      <c r="BR77" s="83">
        <f t="shared" si="47"/>
        <v>0</v>
      </c>
      <c r="BS77" s="83">
        <f t="shared" si="47"/>
        <v>0</v>
      </c>
      <c r="BT77" s="83">
        <f t="shared" si="48"/>
        <v>-59.874000000000002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369.69</v>
      </c>
      <c r="DA77" s="80">
        <f t="shared" si="57"/>
        <v>229.05</v>
      </c>
      <c r="DB77" s="80">
        <f t="shared" si="57"/>
        <v>0</v>
      </c>
      <c r="DC77" s="80">
        <f t="shared" si="57"/>
        <v>0</v>
      </c>
      <c r="DD77" s="80">
        <f t="shared" si="58"/>
        <v>598.74</v>
      </c>
      <c r="DF77" s="81">
        <f t="shared" si="59"/>
        <v>36.969000000000001</v>
      </c>
      <c r="DG77" s="81">
        <f t="shared" si="60"/>
        <v>22.905000000000001</v>
      </c>
      <c r="DH77" s="81">
        <f t="shared" si="61"/>
        <v>0</v>
      </c>
      <c r="DI77" s="81">
        <f t="shared" si="62"/>
        <v>0</v>
      </c>
      <c r="DJ77" s="81">
        <f t="shared" si="63"/>
        <v>-59.874000000000002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-41.122</v>
      </c>
      <c r="G78" s="82">
        <v>-41.122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-25.478999999999999</v>
      </c>
      <c r="N78" s="82">
        <v>-25.478999999999999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41.122</v>
      </c>
      <c r="AF78" s="82">
        <v>25.478999999999999</v>
      </c>
      <c r="AG78" s="82">
        <v>0</v>
      </c>
      <c r="AH78" s="82">
        <v>0</v>
      </c>
      <c r="AI78" s="82">
        <v>66.600999999999999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41.122</v>
      </c>
      <c r="BQ78" s="83">
        <f t="shared" si="47"/>
        <v>25.478999999999999</v>
      </c>
      <c r="BR78" s="83">
        <f t="shared" si="47"/>
        <v>0</v>
      </c>
      <c r="BS78" s="83">
        <f t="shared" si="47"/>
        <v>0</v>
      </c>
      <c r="BT78" s="83">
        <f t="shared" si="48"/>
        <v>-66.600999999999999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411.22</v>
      </c>
      <c r="DA78" s="80">
        <f t="shared" si="57"/>
        <v>254.79</v>
      </c>
      <c r="DB78" s="80">
        <f t="shared" si="57"/>
        <v>0</v>
      </c>
      <c r="DC78" s="80">
        <f t="shared" si="57"/>
        <v>0</v>
      </c>
      <c r="DD78" s="80">
        <f t="shared" si="58"/>
        <v>666.01</v>
      </c>
      <c r="DF78" s="81">
        <f t="shared" si="59"/>
        <v>41.122</v>
      </c>
      <c r="DG78" s="81">
        <f t="shared" si="60"/>
        <v>25.478999999999999</v>
      </c>
      <c r="DH78" s="81">
        <f t="shared" si="61"/>
        <v>0</v>
      </c>
      <c r="DI78" s="81">
        <f t="shared" si="62"/>
        <v>0</v>
      </c>
      <c r="DJ78" s="81">
        <f t="shared" si="63"/>
        <v>-66.600999999999999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-41.776000000000003</v>
      </c>
      <c r="G79" s="82">
        <v>-41.776000000000003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-25.884</v>
      </c>
      <c r="N79" s="82">
        <v>-25.884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41.776000000000003</v>
      </c>
      <c r="AF79" s="82">
        <v>25.884</v>
      </c>
      <c r="AG79" s="82">
        <v>0</v>
      </c>
      <c r="AH79" s="82">
        <v>0</v>
      </c>
      <c r="AI79" s="82">
        <v>67.66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41.776000000000003</v>
      </c>
      <c r="BQ79" s="83">
        <f t="shared" si="47"/>
        <v>25.884</v>
      </c>
      <c r="BR79" s="83">
        <f t="shared" si="47"/>
        <v>0</v>
      </c>
      <c r="BS79" s="83">
        <f t="shared" si="47"/>
        <v>0</v>
      </c>
      <c r="BT79" s="83">
        <f t="shared" si="48"/>
        <v>-67.66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417.76000000000005</v>
      </c>
      <c r="DA79" s="80">
        <f t="shared" si="57"/>
        <v>258.84000000000003</v>
      </c>
      <c r="DB79" s="80">
        <f t="shared" si="57"/>
        <v>0</v>
      </c>
      <c r="DC79" s="80">
        <f t="shared" si="57"/>
        <v>0</v>
      </c>
      <c r="DD79" s="80">
        <f t="shared" si="58"/>
        <v>676.60000000000014</v>
      </c>
      <c r="DF79" s="81">
        <f t="shared" si="59"/>
        <v>41.776000000000003</v>
      </c>
      <c r="DG79" s="81">
        <f t="shared" si="60"/>
        <v>25.884</v>
      </c>
      <c r="DH79" s="81">
        <f t="shared" si="61"/>
        <v>0</v>
      </c>
      <c r="DI79" s="81">
        <f t="shared" si="62"/>
        <v>0</v>
      </c>
      <c r="DJ79" s="81">
        <f t="shared" si="63"/>
        <v>-67.66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-25.803999999999998</v>
      </c>
      <c r="G80" s="82">
        <v>-25.803999999999998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-15.988</v>
      </c>
      <c r="N80" s="82">
        <v>-15.988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25.803999999999998</v>
      </c>
      <c r="AF80" s="82">
        <v>15.988</v>
      </c>
      <c r="AG80" s="82">
        <v>0</v>
      </c>
      <c r="AH80" s="82">
        <v>0</v>
      </c>
      <c r="AI80" s="82">
        <v>41.792000000000002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25.803999999999998</v>
      </c>
      <c r="BQ80" s="83">
        <f t="shared" si="47"/>
        <v>15.988</v>
      </c>
      <c r="BR80" s="83">
        <f t="shared" si="47"/>
        <v>0</v>
      </c>
      <c r="BS80" s="83">
        <f t="shared" si="47"/>
        <v>0</v>
      </c>
      <c r="BT80" s="83">
        <f t="shared" si="48"/>
        <v>-41.792000000000002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258.03999999999996</v>
      </c>
      <c r="DA80" s="80">
        <f t="shared" si="57"/>
        <v>159.88</v>
      </c>
      <c r="DB80" s="80">
        <f t="shared" si="57"/>
        <v>0</v>
      </c>
      <c r="DC80" s="80">
        <f t="shared" si="57"/>
        <v>0</v>
      </c>
      <c r="DD80" s="80">
        <f t="shared" si="58"/>
        <v>417.91999999999996</v>
      </c>
      <c r="DF80" s="81">
        <f t="shared" si="59"/>
        <v>25.803999999999998</v>
      </c>
      <c r="DG80" s="81">
        <f t="shared" si="60"/>
        <v>15.988</v>
      </c>
      <c r="DH80" s="81">
        <f t="shared" si="61"/>
        <v>0</v>
      </c>
      <c r="DI80" s="81">
        <f t="shared" si="62"/>
        <v>0</v>
      </c>
      <c r="DJ80" s="81">
        <f t="shared" si="63"/>
        <v>-41.792000000000002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-26.134</v>
      </c>
      <c r="G81" s="82">
        <v>-26.134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-16.193000000000001</v>
      </c>
      <c r="N81" s="82">
        <v>-16.193000000000001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26.134</v>
      </c>
      <c r="AF81" s="82">
        <v>16.193000000000001</v>
      </c>
      <c r="AG81" s="82">
        <v>0</v>
      </c>
      <c r="AH81" s="82">
        <v>0</v>
      </c>
      <c r="AI81" s="82">
        <v>42.326999999999998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26.134</v>
      </c>
      <c r="BQ81" s="83">
        <f t="shared" si="47"/>
        <v>16.193000000000001</v>
      </c>
      <c r="BR81" s="83">
        <f t="shared" si="47"/>
        <v>0</v>
      </c>
      <c r="BS81" s="83">
        <f t="shared" si="47"/>
        <v>0</v>
      </c>
      <c r="BT81" s="83">
        <f t="shared" si="48"/>
        <v>-42.326999999999998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261.34000000000003</v>
      </c>
      <c r="DA81" s="80">
        <f t="shared" si="57"/>
        <v>161.93</v>
      </c>
      <c r="DB81" s="80">
        <f t="shared" si="57"/>
        <v>0</v>
      </c>
      <c r="DC81" s="80">
        <f t="shared" si="57"/>
        <v>0</v>
      </c>
      <c r="DD81" s="80">
        <f t="shared" si="58"/>
        <v>423.27000000000004</v>
      </c>
      <c r="DF81" s="81">
        <f t="shared" si="59"/>
        <v>26.134</v>
      </c>
      <c r="DG81" s="81">
        <f t="shared" si="60"/>
        <v>16.193000000000001</v>
      </c>
      <c r="DH81" s="81">
        <f t="shared" si="61"/>
        <v>0</v>
      </c>
      <c r="DI81" s="81">
        <f t="shared" si="62"/>
        <v>0</v>
      </c>
      <c r="DJ81" s="81">
        <f t="shared" si="63"/>
        <v>-42.326999999999998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-41.828000000000003</v>
      </c>
      <c r="G82" s="82">
        <v>-41.828000000000003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-25.916</v>
      </c>
      <c r="N82" s="82">
        <v>-25.916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41.828000000000003</v>
      </c>
      <c r="AF82" s="82">
        <v>25.916</v>
      </c>
      <c r="AG82" s="82">
        <v>0</v>
      </c>
      <c r="AH82" s="82">
        <v>0</v>
      </c>
      <c r="AI82" s="82">
        <v>67.744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41.828000000000003</v>
      </c>
      <c r="BQ82" s="83">
        <f t="shared" si="47"/>
        <v>25.916</v>
      </c>
      <c r="BR82" s="83">
        <f t="shared" si="47"/>
        <v>0</v>
      </c>
      <c r="BS82" s="83">
        <f t="shared" si="47"/>
        <v>0</v>
      </c>
      <c r="BT82" s="83">
        <f t="shared" si="48"/>
        <v>-67.744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418.28000000000003</v>
      </c>
      <c r="DA82" s="80">
        <f t="shared" si="57"/>
        <v>259.16000000000003</v>
      </c>
      <c r="DB82" s="80">
        <f t="shared" si="57"/>
        <v>0</v>
      </c>
      <c r="DC82" s="80">
        <f t="shared" si="57"/>
        <v>0</v>
      </c>
      <c r="DD82" s="80">
        <f t="shared" si="58"/>
        <v>677.44</v>
      </c>
      <c r="DF82" s="81">
        <f t="shared" si="59"/>
        <v>41.828000000000003</v>
      </c>
      <c r="DG82" s="81">
        <f t="shared" si="60"/>
        <v>25.916</v>
      </c>
      <c r="DH82" s="81">
        <f t="shared" si="61"/>
        <v>0</v>
      </c>
      <c r="DI82" s="81">
        <f t="shared" si="62"/>
        <v>0</v>
      </c>
      <c r="DJ82" s="81">
        <f t="shared" si="63"/>
        <v>-67.744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-35</v>
      </c>
      <c r="D83" s="82">
        <v>0</v>
      </c>
      <c r="E83" s="82">
        <v>0</v>
      </c>
      <c r="F83" s="82">
        <v>-103.9</v>
      </c>
      <c r="G83" s="82">
        <v>-138.9</v>
      </c>
      <c r="H83" s="76"/>
      <c r="I83" s="31">
        <v>81</v>
      </c>
      <c r="J83" s="82">
        <v>35</v>
      </c>
      <c r="K83" s="82">
        <v>0</v>
      </c>
      <c r="L83" s="82">
        <v>0</v>
      </c>
      <c r="M83" s="82">
        <v>0</v>
      </c>
      <c r="N83" s="82">
        <v>35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103.9</v>
      </c>
      <c r="AF83" s="82">
        <v>0</v>
      </c>
      <c r="AG83" s="82">
        <v>0</v>
      </c>
      <c r="AH83" s="82">
        <v>0</v>
      </c>
      <c r="AI83" s="82">
        <v>103.9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35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-35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103.9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-103.9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350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350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1039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1039</v>
      </c>
      <c r="DF83" s="81">
        <f t="shared" si="59"/>
        <v>138.9</v>
      </c>
      <c r="DG83" s="81">
        <f t="shared" si="60"/>
        <v>-35</v>
      </c>
      <c r="DH83" s="81">
        <f t="shared" si="61"/>
        <v>0</v>
      </c>
      <c r="DI83" s="81">
        <f t="shared" si="62"/>
        <v>0</v>
      </c>
      <c r="DJ83" s="81">
        <f t="shared" si="63"/>
        <v>-103.9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-40</v>
      </c>
      <c r="D84" s="82">
        <v>0</v>
      </c>
      <c r="E84" s="82">
        <v>0</v>
      </c>
      <c r="F84" s="82">
        <v>-117.599</v>
      </c>
      <c r="G84" s="82">
        <v>-157.59899999999999</v>
      </c>
      <c r="H84" s="76"/>
      <c r="I84" s="31">
        <v>82</v>
      </c>
      <c r="J84" s="82">
        <v>40</v>
      </c>
      <c r="K84" s="82">
        <v>0</v>
      </c>
      <c r="L84" s="82">
        <v>0</v>
      </c>
      <c r="M84" s="82">
        <v>0</v>
      </c>
      <c r="N84" s="82">
        <v>40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117.599</v>
      </c>
      <c r="AF84" s="82">
        <v>0</v>
      </c>
      <c r="AG84" s="82">
        <v>0</v>
      </c>
      <c r="AH84" s="82">
        <v>0</v>
      </c>
      <c r="AI84" s="82">
        <v>117.599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40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-40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117.599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-117.599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400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400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1175.99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1175.99</v>
      </c>
      <c r="DF84" s="81">
        <f t="shared" si="59"/>
        <v>157.59899999999999</v>
      </c>
      <c r="DG84" s="81">
        <f t="shared" si="60"/>
        <v>-40</v>
      </c>
      <c r="DH84" s="81">
        <f t="shared" si="61"/>
        <v>0</v>
      </c>
      <c r="DI84" s="81">
        <f t="shared" si="62"/>
        <v>0</v>
      </c>
      <c r="DJ84" s="81">
        <f t="shared" si="63"/>
        <v>-117.599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-1</v>
      </c>
      <c r="D86" s="82">
        <v>0</v>
      </c>
      <c r="E86" s="82">
        <v>0</v>
      </c>
      <c r="F86" s="82">
        <v>0</v>
      </c>
      <c r="G86" s="82">
        <v>-1</v>
      </c>
      <c r="H86" s="76"/>
      <c r="I86" s="31">
        <v>84</v>
      </c>
      <c r="J86" s="82">
        <v>1</v>
      </c>
      <c r="K86" s="82">
        <v>0</v>
      </c>
      <c r="L86" s="82">
        <v>0</v>
      </c>
      <c r="M86" s="82">
        <v>0</v>
      </c>
      <c r="N86" s="82">
        <v>1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1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-1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10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10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1</v>
      </c>
      <c r="DG86" s="81">
        <f t="shared" si="60"/>
        <v>-1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-11</v>
      </c>
      <c r="D87" s="82">
        <v>0</v>
      </c>
      <c r="E87" s="82">
        <v>0</v>
      </c>
      <c r="F87" s="82">
        <v>-24.888999999999999</v>
      </c>
      <c r="G87" s="82">
        <v>-35.889000000000003</v>
      </c>
      <c r="H87" s="76"/>
      <c r="I87" s="31">
        <v>85</v>
      </c>
      <c r="J87" s="82">
        <v>11</v>
      </c>
      <c r="K87" s="82">
        <v>0</v>
      </c>
      <c r="L87" s="82">
        <v>0</v>
      </c>
      <c r="M87" s="82">
        <v>0</v>
      </c>
      <c r="N87" s="82">
        <v>11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24.888999999999999</v>
      </c>
      <c r="AF87" s="82">
        <v>0</v>
      </c>
      <c r="AG87" s="82">
        <v>0</v>
      </c>
      <c r="AH87" s="82">
        <v>0</v>
      </c>
      <c r="AI87" s="82">
        <v>24.888999999999999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11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-11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24.888999999999999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-24.888999999999999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110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110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248.89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248.89</v>
      </c>
      <c r="DF87" s="81">
        <f t="shared" si="59"/>
        <v>35.888999999999996</v>
      </c>
      <c r="DG87" s="81">
        <f t="shared" si="60"/>
        <v>-11</v>
      </c>
      <c r="DH87" s="81">
        <f t="shared" si="61"/>
        <v>0</v>
      </c>
      <c r="DI87" s="81">
        <f t="shared" si="62"/>
        <v>0</v>
      </c>
      <c r="DJ87" s="81">
        <f t="shared" si="63"/>
        <v>-24.888999999999999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</v>
      </c>
      <c r="D88" s="82">
        <v>0</v>
      </c>
      <c r="E88" s="82">
        <v>0</v>
      </c>
      <c r="F88" s="82">
        <v>0</v>
      </c>
      <c r="G88" s="82">
        <v>-1</v>
      </c>
      <c r="H88" s="76"/>
      <c r="I88" s="31">
        <v>86</v>
      </c>
      <c r="J88" s="82">
        <v>1</v>
      </c>
      <c r="K88" s="82">
        <v>0</v>
      </c>
      <c r="L88" s="82">
        <v>0</v>
      </c>
      <c r="M88" s="82">
        <v>0</v>
      </c>
      <c r="N88" s="82">
        <v>1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1</v>
      </c>
      <c r="DG88" s="81">
        <f t="shared" si="60"/>
        <v>-1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-1</v>
      </c>
      <c r="D89" s="82">
        <v>0</v>
      </c>
      <c r="E89" s="82">
        <v>0</v>
      </c>
      <c r="F89" s="82">
        <v>0</v>
      </c>
      <c r="G89" s="82">
        <v>-1</v>
      </c>
      <c r="H89" s="76"/>
      <c r="I89" s="31">
        <v>87</v>
      </c>
      <c r="J89" s="82">
        <v>1</v>
      </c>
      <c r="K89" s="82">
        <v>0</v>
      </c>
      <c r="L89" s="82">
        <v>0</v>
      </c>
      <c r="M89" s="82">
        <v>0</v>
      </c>
      <c r="N89" s="82">
        <v>1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1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-1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10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10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1</v>
      </c>
      <c r="DG89" s="81">
        <f t="shared" si="60"/>
        <v>-1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-16.161999999999999</v>
      </c>
      <c r="G91" s="82">
        <v>-16.161999999999999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16.161999999999999</v>
      </c>
      <c r="AF91" s="82">
        <v>0</v>
      </c>
      <c r="AG91" s="82">
        <v>0</v>
      </c>
      <c r="AH91" s="82">
        <v>0</v>
      </c>
      <c r="AI91" s="82">
        <v>16.161999999999999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16.161999999999999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-16.161999999999999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161.62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161.62</v>
      </c>
      <c r="DF91" s="81">
        <f t="shared" si="59"/>
        <v>16.161999999999999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-16.161999999999999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-44.091999999999999</v>
      </c>
      <c r="G92" s="82">
        <v>-44.091999999999999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44.091999999999999</v>
      </c>
      <c r="AF92" s="82">
        <v>0</v>
      </c>
      <c r="AG92" s="82">
        <v>0</v>
      </c>
      <c r="AH92" s="82">
        <v>0</v>
      </c>
      <c r="AI92" s="82">
        <v>44.091999999999999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44.091999999999999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-44.091999999999999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440.91999999999996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440.91999999999996</v>
      </c>
      <c r="DF92" s="81">
        <f t="shared" si="59"/>
        <v>44.091999999999999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-44.091999999999999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-24</v>
      </c>
      <c r="G93" s="82">
        <v>-24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24</v>
      </c>
      <c r="AF93" s="82">
        <v>0</v>
      </c>
      <c r="AG93" s="82">
        <v>0</v>
      </c>
      <c r="AH93" s="82">
        <v>0</v>
      </c>
      <c r="AI93" s="82">
        <v>24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24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-24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240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240</v>
      </c>
      <c r="DF93" s="81">
        <f t="shared" si="59"/>
        <v>24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-24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2.2249999999999999E-2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-2.2249999999999999E-2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0.30872924999999996</v>
      </c>
      <c r="BQ99" s="87">
        <f t="shared" ref="BQ99:BT99" si="68">SUM(BQ3:BQ98)/4000</f>
        <v>0.12863500000000003</v>
      </c>
      <c r="BR99" s="87">
        <f t="shared" si="68"/>
        <v>0</v>
      </c>
      <c r="BS99" s="87">
        <f t="shared" si="68"/>
        <v>0</v>
      </c>
      <c r="BT99" s="87">
        <f t="shared" si="68"/>
        <v>-0.43736425000000007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2.2249999999999999E-2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2.2249999999999999E-2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0.30872924999999996</v>
      </c>
      <c r="DA99" s="89">
        <f t="shared" ref="DA99:DD99" si="73">SUM(DA3:DA98)/40000</f>
        <v>0.12863500000000003</v>
      </c>
      <c r="DB99" s="89">
        <f t="shared" si="73"/>
        <v>0</v>
      </c>
      <c r="DC99" s="89">
        <f t="shared" si="73"/>
        <v>0</v>
      </c>
      <c r="DD99" s="89">
        <f t="shared" si="73"/>
        <v>0.43736425000000001</v>
      </c>
      <c r="DE99" s="86"/>
      <c r="DF99" s="81">
        <f t="shared" si="59"/>
        <v>0.33097924999999995</v>
      </c>
      <c r="DG99" s="81">
        <f t="shared" si="60"/>
        <v>0.10638500000000004</v>
      </c>
      <c r="DH99" s="81">
        <f t="shared" si="61"/>
        <v>0</v>
      </c>
      <c r="DI99" s="81">
        <f t="shared" si="62"/>
        <v>0</v>
      </c>
      <c r="DJ99" s="81">
        <f t="shared" si="63"/>
        <v>-0.43736425000000007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564.62956399999996</v>
      </c>
      <c r="C3" s="175">
        <f ca="1">$B3*C$1/100</f>
        <v>421.21365474399994</v>
      </c>
      <c r="D3" s="176">
        <f t="shared" ref="D3:F18" ca="1" si="0">$B3*D$1/100</f>
        <v>135.6804842292</v>
      </c>
      <c r="E3" s="176">
        <f t="shared" ca="1" si="0"/>
        <v>7.7354250267999998</v>
      </c>
      <c r="F3" s="177">
        <f t="shared" ca="1" si="0"/>
        <v>0</v>
      </c>
      <c r="G3" s="174">
        <f t="shared" ref="G3:G66" ca="1" si="1">INDIRECT("ISGS_exbus!" &amp; $V$3 &amp; X3)</f>
        <v>352</v>
      </c>
      <c r="H3" s="174">
        <f t="shared" ref="H3:H66" ca="1" si="2">INDIRECT("ISGS_Delhi_pp!" &amp; $V$3 &amp; X3)</f>
        <v>339.01119999999997</v>
      </c>
      <c r="I3" s="178">
        <f ca="1">INDIRECT("BRPL_EOD!" &amp; $V$3 &amp; X3)</f>
        <v>260.04000000000002</v>
      </c>
      <c r="J3" s="176">
        <f ca="1">INDIRECT("BYPL_EOD!" &amp; $V$3 &amp; X3)</f>
        <v>77.05</v>
      </c>
      <c r="K3" s="176">
        <f ca="1">INDIRECT("TPDDL_EOD!" &amp; $V$3 &amp; X3)</f>
        <v>1.93</v>
      </c>
      <c r="L3" s="176">
        <f ca="1">INDIRECT("NDMC_EOD!" &amp; $V$3 &amp; X3)</f>
        <v>0</v>
      </c>
      <c r="M3" s="177">
        <f ca="1">SUM(I3:L3)</f>
        <v>339.02000000000004</v>
      </c>
      <c r="N3" s="175">
        <f ca="1">INDIRECT("BRPL_ISGS_exbus!" &amp; $V$3 &amp; X3)</f>
        <v>260.03325009733936</v>
      </c>
      <c r="O3" s="176">
        <f ca="1">INDIRECT("BYPL_ISGS_exbus!" &amp; $V$3 &amp; X3)</f>
        <v>77.047999999999988</v>
      </c>
      <c r="P3" s="176">
        <f ca="1">INDIRECT("TPDDL_ISGS_exbus!" &amp; $V$3 &amp; X3)</f>
        <v>1.9299499026606095</v>
      </c>
      <c r="Q3" s="176">
        <f ca="1">INDIRECT("NDMC_ISGS_exbus!" &amp; $V$3 &amp; X3)</f>
        <v>0</v>
      </c>
      <c r="R3" s="177">
        <f ca="1">SUM(N3:Q3)</f>
        <v>339.01119999999997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583.21831399999996</v>
      </c>
      <c r="C4" s="179">
        <f t="shared" ref="C4:F35" ca="1" si="4">$B4*C$1/100</f>
        <v>435.08086224399995</v>
      </c>
      <c r="D4" s="180">
        <f t="shared" ca="1" si="0"/>
        <v>140.1473608542</v>
      </c>
      <c r="E4" s="180">
        <f t="shared" ca="1" si="0"/>
        <v>7.9900909018000004</v>
      </c>
      <c r="F4" s="181">
        <f t="shared" ca="1" si="0"/>
        <v>0</v>
      </c>
      <c r="G4" s="182">
        <f t="shared" ca="1" si="1"/>
        <v>352</v>
      </c>
      <c r="H4" s="182">
        <f t="shared" ca="1" si="2"/>
        <v>339.01119999999997</v>
      </c>
      <c r="I4" s="183">
        <f t="shared" ref="I4:I67" ca="1" si="5">INDIRECT("BRPL_EOD!" &amp; $V$3 &amp; X4)</f>
        <v>260.04000000000002</v>
      </c>
      <c r="J4" s="180">
        <f t="shared" ref="J4:J67" ca="1" si="6">INDIRECT("BYPL_EOD!" &amp; $V$3 &amp; X4)</f>
        <v>77.05</v>
      </c>
      <c r="K4" s="180">
        <f t="shared" ref="K4:K67" ca="1" si="7">INDIRECT("TPDDL_EOD!" &amp; $V$3 &amp; X4)</f>
        <v>1.93</v>
      </c>
      <c r="L4" s="180">
        <f t="shared" ref="L4:L67" ca="1" si="8">INDIRECT("NDMC_EOD!" &amp; $V$3 &amp; X4)</f>
        <v>0</v>
      </c>
      <c r="M4" s="181">
        <f t="shared" ref="M4:M67" ca="1" si="9">SUM(I4:L4)</f>
        <v>339.02000000000004</v>
      </c>
      <c r="N4" s="179">
        <f t="shared" ref="N4:N67" ca="1" si="10">INDIRECT("BRPL_ISGS_exbus!" &amp; $V$3 &amp; X4)</f>
        <v>260.03325009733936</v>
      </c>
      <c r="O4" s="180">
        <f t="shared" ref="O4:O67" ca="1" si="11">INDIRECT("BYPL_ISGS_exbus!" &amp; $V$3 &amp; X4)</f>
        <v>77.047999999999988</v>
      </c>
      <c r="P4" s="180">
        <f t="shared" ref="P4:P67" ca="1" si="12">INDIRECT("TPDDL_ISGS_exbus!" &amp; $V$3 &amp; X4)</f>
        <v>1.9299499026606095</v>
      </c>
      <c r="Q4" s="180">
        <f t="shared" ref="Q4:Q67" ca="1" si="13">INDIRECT("NDMC_ISGS_exbus!" &amp; $V$3 &amp; X4)</f>
        <v>0</v>
      </c>
      <c r="R4" s="181">
        <f t="shared" ref="R4:R67" ca="1" si="14">SUM(N4:Q4)</f>
        <v>339.01119999999997</v>
      </c>
      <c r="W4" s="46"/>
      <c r="X4" s="46">
        <v>4</v>
      </c>
    </row>
    <row r="5" spans="1:24">
      <c r="A5" s="61" t="s">
        <v>47</v>
      </c>
      <c r="B5" s="174">
        <f t="shared" ca="1" si="3"/>
        <v>583.21831399999996</v>
      </c>
      <c r="C5" s="179">
        <f t="shared" ca="1" si="4"/>
        <v>435.08086224399995</v>
      </c>
      <c r="D5" s="180">
        <f t="shared" ca="1" si="0"/>
        <v>140.1473608542</v>
      </c>
      <c r="E5" s="180">
        <f t="shared" ca="1" si="0"/>
        <v>7.9900909018000004</v>
      </c>
      <c r="F5" s="181">
        <f t="shared" ca="1" si="0"/>
        <v>0</v>
      </c>
      <c r="G5" s="182">
        <f t="shared" ca="1" si="1"/>
        <v>342.04</v>
      </c>
      <c r="H5" s="182">
        <f t="shared" ca="1" si="2"/>
        <v>329.418724</v>
      </c>
      <c r="I5" s="183">
        <f t="shared" ca="1" si="5"/>
        <v>250.45</v>
      </c>
      <c r="J5" s="180">
        <f t="shared" ca="1" si="6"/>
        <v>77.05</v>
      </c>
      <c r="K5" s="180">
        <f t="shared" ca="1" si="7"/>
        <v>1.93</v>
      </c>
      <c r="L5" s="180">
        <f t="shared" ca="1" si="8"/>
        <v>0</v>
      </c>
      <c r="M5" s="181">
        <f t="shared" ca="1" si="9"/>
        <v>329.43</v>
      </c>
      <c r="N5" s="179">
        <f t="shared" ca="1" si="10"/>
        <v>250.44142739216221</v>
      </c>
      <c r="O5" s="180">
        <f t="shared" ca="1" si="11"/>
        <v>77.047362669459361</v>
      </c>
      <c r="P5" s="180">
        <f t="shared" ca="1" si="12"/>
        <v>1.9299339383784111</v>
      </c>
      <c r="Q5" s="180">
        <f t="shared" ca="1" si="13"/>
        <v>0</v>
      </c>
      <c r="R5" s="181">
        <f t="shared" ca="1" si="14"/>
        <v>329.41872399999994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601.80706399999997</v>
      </c>
      <c r="C6" s="179">
        <f t="shared" ca="1" si="4"/>
        <v>448.94806974399995</v>
      </c>
      <c r="D6" s="180">
        <f t="shared" ca="1" si="0"/>
        <v>144.61423747920003</v>
      </c>
      <c r="E6" s="180">
        <f t="shared" ca="1" si="0"/>
        <v>8.2447567767999992</v>
      </c>
      <c r="F6" s="181">
        <f t="shared" ca="1" si="0"/>
        <v>0</v>
      </c>
      <c r="G6" s="182">
        <f t="shared" ca="1" si="1"/>
        <v>342.04</v>
      </c>
      <c r="H6" s="182">
        <f t="shared" ca="1" si="2"/>
        <v>329.418724</v>
      </c>
      <c r="I6" s="183">
        <f t="shared" ca="1" si="5"/>
        <v>250.45</v>
      </c>
      <c r="J6" s="180">
        <f t="shared" ca="1" si="6"/>
        <v>77.05</v>
      </c>
      <c r="K6" s="180">
        <f t="shared" ca="1" si="7"/>
        <v>1.93</v>
      </c>
      <c r="L6" s="180">
        <f t="shared" ca="1" si="8"/>
        <v>0</v>
      </c>
      <c r="M6" s="181">
        <f t="shared" ca="1" si="9"/>
        <v>329.43</v>
      </c>
      <c r="N6" s="179">
        <f t="shared" ca="1" si="10"/>
        <v>250.44142739216221</v>
      </c>
      <c r="O6" s="180">
        <f t="shared" ca="1" si="11"/>
        <v>77.047362669459361</v>
      </c>
      <c r="P6" s="180">
        <f t="shared" ca="1" si="12"/>
        <v>1.9299339383784111</v>
      </c>
      <c r="Q6" s="180">
        <f t="shared" ca="1" si="13"/>
        <v>0</v>
      </c>
      <c r="R6" s="181">
        <f t="shared" ca="1" si="14"/>
        <v>329.41872399999994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620.39581399999997</v>
      </c>
      <c r="C7" s="179">
        <f t="shared" ca="1" si="4"/>
        <v>462.81527724399996</v>
      </c>
      <c r="D7" s="180">
        <f t="shared" ca="1" si="0"/>
        <v>149.08111410420003</v>
      </c>
      <c r="E7" s="180">
        <f t="shared" ca="1" si="0"/>
        <v>8.4994226517999998</v>
      </c>
      <c r="F7" s="181">
        <f t="shared" ca="1" si="0"/>
        <v>0</v>
      </c>
      <c r="G7" s="182">
        <f t="shared" ca="1" si="1"/>
        <v>342.04</v>
      </c>
      <c r="H7" s="182">
        <f t="shared" ca="1" si="2"/>
        <v>329.418724</v>
      </c>
      <c r="I7" s="183">
        <f t="shared" ca="1" si="5"/>
        <v>250.45</v>
      </c>
      <c r="J7" s="180">
        <f t="shared" ca="1" si="6"/>
        <v>77.05</v>
      </c>
      <c r="K7" s="180">
        <f t="shared" ca="1" si="7"/>
        <v>1.93</v>
      </c>
      <c r="L7" s="180">
        <f t="shared" ca="1" si="8"/>
        <v>0</v>
      </c>
      <c r="M7" s="181">
        <f t="shared" ca="1" si="9"/>
        <v>329.43</v>
      </c>
      <c r="N7" s="179">
        <f t="shared" ca="1" si="10"/>
        <v>250.44142739216221</v>
      </c>
      <c r="O7" s="180">
        <f t="shared" ca="1" si="11"/>
        <v>77.047362669459361</v>
      </c>
      <c r="P7" s="180">
        <f t="shared" ca="1" si="12"/>
        <v>1.9299339383784111</v>
      </c>
      <c r="Q7" s="180">
        <f t="shared" ca="1" si="13"/>
        <v>0</v>
      </c>
      <c r="R7" s="181">
        <f t="shared" ca="1" si="14"/>
        <v>329.41872399999994</v>
      </c>
      <c r="W7" s="46"/>
      <c r="X7" s="46">
        <v>7</v>
      </c>
    </row>
    <row r="8" spans="1:24">
      <c r="A8" s="61" t="s">
        <v>50</v>
      </c>
      <c r="B8" s="174">
        <f t="shared" ca="1" si="3"/>
        <v>620.39581399999997</v>
      </c>
      <c r="C8" s="179">
        <f t="shared" ca="1" si="4"/>
        <v>462.81527724399996</v>
      </c>
      <c r="D8" s="180">
        <f t="shared" ca="1" si="0"/>
        <v>149.08111410420003</v>
      </c>
      <c r="E8" s="180">
        <f t="shared" ca="1" si="0"/>
        <v>8.4994226517999998</v>
      </c>
      <c r="F8" s="181">
        <f t="shared" ca="1" si="0"/>
        <v>0</v>
      </c>
      <c r="G8" s="182">
        <f t="shared" ca="1" si="1"/>
        <v>342.04</v>
      </c>
      <c r="H8" s="182">
        <f t="shared" ca="1" si="2"/>
        <v>329.418724</v>
      </c>
      <c r="I8" s="183">
        <f t="shared" ca="1" si="5"/>
        <v>250.45</v>
      </c>
      <c r="J8" s="180">
        <f t="shared" ca="1" si="6"/>
        <v>77.05</v>
      </c>
      <c r="K8" s="180">
        <f t="shared" ca="1" si="7"/>
        <v>1.93</v>
      </c>
      <c r="L8" s="180">
        <f t="shared" ca="1" si="8"/>
        <v>0</v>
      </c>
      <c r="M8" s="181">
        <f t="shared" ca="1" si="9"/>
        <v>329.43</v>
      </c>
      <c r="N8" s="179">
        <f t="shared" ca="1" si="10"/>
        <v>250.44142739216221</v>
      </c>
      <c r="O8" s="180">
        <f t="shared" ca="1" si="11"/>
        <v>77.047362669459361</v>
      </c>
      <c r="P8" s="180">
        <f t="shared" ca="1" si="12"/>
        <v>1.9299339383784111</v>
      </c>
      <c r="Q8" s="180">
        <f t="shared" ca="1" si="13"/>
        <v>0</v>
      </c>
      <c r="R8" s="181">
        <f t="shared" ca="1" si="14"/>
        <v>329.41872399999994</v>
      </c>
      <c r="W8" s="46"/>
      <c r="X8" s="46">
        <v>8</v>
      </c>
    </row>
    <row r="9" spans="1:24">
      <c r="A9" s="61" t="s">
        <v>51</v>
      </c>
      <c r="B9" s="174">
        <f t="shared" ca="1" si="3"/>
        <v>638.98456399999998</v>
      </c>
      <c r="C9" s="179">
        <f t="shared" ca="1" si="4"/>
        <v>476.68248474399996</v>
      </c>
      <c r="D9" s="180">
        <f t="shared" ca="1" si="0"/>
        <v>153.54799072920002</v>
      </c>
      <c r="E9" s="180">
        <f t="shared" ca="1" si="0"/>
        <v>8.7540885268000004</v>
      </c>
      <c r="F9" s="181">
        <f t="shared" ca="1" si="0"/>
        <v>0</v>
      </c>
      <c r="G9" s="182">
        <f t="shared" ca="1" si="1"/>
        <v>342.04</v>
      </c>
      <c r="H9" s="182">
        <f t="shared" ca="1" si="2"/>
        <v>329.418724</v>
      </c>
      <c r="I9" s="183">
        <f t="shared" ca="1" si="5"/>
        <v>250.45</v>
      </c>
      <c r="J9" s="180">
        <f t="shared" ca="1" si="6"/>
        <v>77.05</v>
      </c>
      <c r="K9" s="180">
        <f t="shared" ca="1" si="7"/>
        <v>1.93</v>
      </c>
      <c r="L9" s="180">
        <f t="shared" ca="1" si="8"/>
        <v>0</v>
      </c>
      <c r="M9" s="181">
        <f t="shared" ca="1" si="9"/>
        <v>329.43</v>
      </c>
      <c r="N9" s="179">
        <f t="shared" ca="1" si="10"/>
        <v>250.44142739216221</v>
      </c>
      <c r="O9" s="180">
        <f t="shared" ca="1" si="11"/>
        <v>77.047362669459361</v>
      </c>
      <c r="P9" s="180">
        <f t="shared" ca="1" si="12"/>
        <v>1.9299339383784111</v>
      </c>
      <c r="Q9" s="180">
        <f t="shared" ca="1" si="13"/>
        <v>0</v>
      </c>
      <c r="R9" s="181">
        <f t="shared" ca="1" si="14"/>
        <v>329.41872399999994</v>
      </c>
      <c r="W9" s="46"/>
      <c r="X9" s="46">
        <v>9</v>
      </c>
    </row>
    <row r="10" spans="1:24">
      <c r="A10" s="61" t="s">
        <v>52</v>
      </c>
      <c r="B10" s="174">
        <f t="shared" ca="1" si="3"/>
        <v>658.04174999999998</v>
      </c>
      <c r="C10" s="179">
        <f t="shared" ca="1" si="4"/>
        <v>490.89914549999992</v>
      </c>
      <c r="D10" s="180">
        <f t="shared" ca="1" si="0"/>
        <v>158.12743252500002</v>
      </c>
      <c r="E10" s="180">
        <f t="shared" ca="1" si="0"/>
        <v>9.0151719750000012</v>
      </c>
      <c r="F10" s="181">
        <f t="shared" ca="1" si="0"/>
        <v>0</v>
      </c>
      <c r="G10" s="182">
        <f t="shared" ca="1" si="1"/>
        <v>342.04</v>
      </c>
      <c r="H10" s="182">
        <f t="shared" ca="1" si="2"/>
        <v>329.418724</v>
      </c>
      <c r="I10" s="183">
        <f t="shared" ca="1" si="5"/>
        <v>250.45</v>
      </c>
      <c r="J10" s="180">
        <f t="shared" ca="1" si="6"/>
        <v>77.05</v>
      </c>
      <c r="K10" s="180">
        <f t="shared" ca="1" si="7"/>
        <v>1.93</v>
      </c>
      <c r="L10" s="180">
        <f t="shared" ca="1" si="8"/>
        <v>0</v>
      </c>
      <c r="M10" s="181">
        <f t="shared" ca="1" si="9"/>
        <v>329.43</v>
      </c>
      <c r="N10" s="179">
        <f t="shared" ca="1" si="10"/>
        <v>250.44142739216221</v>
      </c>
      <c r="O10" s="180">
        <f t="shared" ca="1" si="11"/>
        <v>77.047362669459361</v>
      </c>
      <c r="P10" s="180">
        <f t="shared" ca="1" si="12"/>
        <v>1.9299339383784111</v>
      </c>
      <c r="Q10" s="180">
        <f t="shared" ca="1" si="13"/>
        <v>0</v>
      </c>
      <c r="R10" s="181">
        <f t="shared" ca="1" si="14"/>
        <v>329.41872399999994</v>
      </c>
      <c r="W10" s="46"/>
      <c r="X10" s="46">
        <v>10</v>
      </c>
    </row>
    <row r="11" spans="1:24">
      <c r="A11" s="61" t="s">
        <v>53</v>
      </c>
      <c r="B11" s="174">
        <f t="shared" ca="1" si="3"/>
        <v>658.04174999999998</v>
      </c>
      <c r="C11" s="179">
        <f t="shared" ca="1" si="4"/>
        <v>490.89914549999992</v>
      </c>
      <c r="D11" s="180">
        <f t="shared" ca="1" si="0"/>
        <v>158.12743252500002</v>
      </c>
      <c r="E11" s="180">
        <f t="shared" ca="1" si="0"/>
        <v>9.0151719750000012</v>
      </c>
      <c r="F11" s="181">
        <f t="shared" ca="1" si="0"/>
        <v>0</v>
      </c>
      <c r="G11" s="182">
        <f t="shared" ca="1" si="1"/>
        <v>347.04</v>
      </c>
      <c r="H11" s="182">
        <f t="shared" ca="1" si="2"/>
        <v>334.23422399999998</v>
      </c>
      <c r="I11" s="183">
        <f t="shared" ca="1" si="5"/>
        <v>250.44</v>
      </c>
      <c r="J11" s="180">
        <f t="shared" ca="1" si="6"/>
        <v>81.86</v>
      </c>
      <c r="K11" s="180">
        <f t="shared" ca="1" si="7"/>
        <v>1.93</v>
      </c>
      <c r="L11" s="180">
        <f t="shared" ca="1" si="8"/>
        <v>0</v>
      </c>
      <c r="M11" s="181">
        <f t="shared" ca="1" si="9"/>
        <v>334.23</v>
      </c>
      <c r="N11" s="179">
        <f t="shared" ca="1" si="10"/>
        <v>250.4431650616641</v>
      </c>
      <c r="O11" s="180">
        <f t="shared" ca="1" si="11"/>
        <v>81.861034546988591</v>
      </c>
      <c r="P11" s="180">
        <f t="shared" ca="1" si="12"/>
        <v>1.9300243913472757</v>
      </c>
      <c r="Q11" s="180">
        <f t="shared" ca="1" si="13"/>
        <v>0</v>
      </c>
      <c r="R11" s="181">
        <f t="shared" ca="1" si="14"/>
        <v>334.23422399999998</v>
      </c>
      <c r="W11" s="46"/>
      <c r="X11" s="46">
        <v>11</v>
      </c>
    </row>
    <row r="12" spans="1:24">
      <c r="A12" s="61" t="s">
        <v>54</v>
      </c>
      <c r="B12" s="174">
        <f t="shared" ca="1" si="3"/>
        <v>676.63049999999998</v>
      </c>
      <c r="C12" s="179">
        <f t="shared" ca="1" si="4"/>
        <v>504.76635299999992</v>
      </c>
      <c r="D12" s="180">
        <f t="shared" ca="1" si="0"/>
        <v>162.59430915000002</v>
      </c>
      <c r="E12" s="180">
        <f t="shared" ca="1" si="0"/>
        <v>9.26983785</v>
      </c>
      <c r="F12" s="181">
        <f t="shared" ca="1" si="0"/>
        <v>0</v>
      </c>
      <c r="G12" s="182">
        <f t="shared" ca="1" si="1"/>
        <v>347.04</v>
      </c>
      <c r="H12" s="182">
        <f t="shared" ca="1" si="2"/>
        <v>334.23422399999998</v>
      </c>
      <c r="I12" s="183">
        <f t="shared" ca="1" si="5"/>
        <v>250.44</v>
      </c>
      <c r="J12" s="180">
        <f t="shared" ca="1" si="6"/>
        <v>81.86</v>
      </c>
      <c r="K12" s="180">
        <f t="shared" ca="1" si="7"/>
        <v>1.93</v>
      </c>
      <c r="L12" s="180">
        <f t="shared" ca="1" si="8"/>
        <v>0</v>
      </c>
      <c r="M12" s="181">
        <f t="shared" ca="1" si="9"/>
        <v>334.23</v>
      </c>
      <c r="N12" s="179">
        <f t="shared" ca="1" si="10"/>
        <v>250.4431650616641</v>
      </c>
      <c r="O12" s="180">
        <f t="shared" ca="1" si="11"/>
        <v>81.861034546988591</v>
      </c>
      <c r="P12" s="180">
        <f t="shared" ca="1" si="12"/>
        <v>1.9300243913472757</v>
      </c>
      <c r="Q12" s="180">
        <f t="shared" ca="1" si="13"/>
        <v>0</v>
      </c>
      <c r="R12" s="181">
        <f t="shared" ca="1" si="14"/>
        <v>334.23422399999998</v>
      </c>
      <c r="W12" s="46"/>
      <c r="X12" s="46">
        <v>12</v>
      </c>
    </row>
    <row r="13" spans="1:24">
      <c r="A13" s="61" t="s">
        <v>55</v>
      </c>
      <c r="B13" s="174">
        <f t="shared" ca="1" si="3"/>
        <v>683.12912700000004</v>
      </c>
      <c r="C13" s="179">
        <f t="shared" ca="1" si="4"/>
        <v>509.614328742</v>
      </c>
      <c r="D13" s="180">
        <f t="shared" ca="1" si="0"/>
        <v>164.15592921810003</v>
      </c>
      <c r="E13" s="180">
        <f t="shared" ca="1" si="0"/>
        <v>9.3588690399000019</v>
      </c>
      <c r="F13" s="181">
        <f t="shared" ca="1" si="0"/>
        <v>0</v>
      </c>
      <c r="G13" s="182">
        <f t="shared" ca="1" si="1"/>
        <v>342.04</v>
      </c>
      <c r="H13" s="182">
        <f t="shared" ca="1" si="2"/>
        <v>329.418724</v>
      </c>
      <c r="I13" s="183">
        <f t="shared" ca="1" si="5"/>
        <v>250.45</v>
      </c>
      <c r="J13" s="180">
        <f t="shared" ca="1" si="6"/>
        <v>77.05</v>
      </c>
      <c r="K13" s="180">
        <f t="shared" ca="1" si="7"/>
        <v>1.93</v>
      </c>
      <c r="L13" s="180">
        <f t="shared" ca="1" si="8"/>
        <v>0</v>
      </c>
      <c r="M13" s="181">
        <f t="shared" ca="1" si="9"/>
        <v>329.43</v>
      </c>
      <c r="N13" s="179">
        <f t="shared" ca="1" si="10"/>
        <v>250.44142739216221</v>
      </c>
      <c r="O13" s="180">
        <f t="shared" ca="1" si="11"/>
        <v>77.047362669459361</v>
      </c>
      <c r="P13" s="180">
        <f t="shared" ca="1" si="12"/>
        <v>1.9299339383784111</v>
      </c>
      <c r="Q13" s="180">
        <f t="shared" ca="1" si="13"/>
        <v>0</v>
      </c>
      <c r="R13" s="181">
        <f t="shared" ca="1" si="14"/>
        <v>329.41872399999994</v>
      </c>
      <c r="W13" s="46"/>
      <c r="X13" s="46">
        <v>13</v>
      </c>
    </row>
    <row r="14" spans="1:24">
      <c r="A14" s="61" t="s">
        <v>56</v>
      </c>
      <c r="B14" s="174">
        <f t="shared" ca="1" si="3"/>
        <v>683.12912700000004</v>
      </c>
      <c r="C14" s="179">
        <f t="shared" ca="1" si="4"/>
        <v>509.614328742</v>
      </c>
      <c r="D14" s="180">
        <f t="shared" ca="1" si="0"/>
        <v>164.15592921810003</v>
      </c>
      <c r="E14" s="180">
        <f t="shared" ca="1" si="0"/>
        <v>9.3588690399000019</v>
      </c>
      <c r="F14" s="181">
        <f t="shared" ca="1" si="0"/>
        <v>0</v>
      </c>
      <c r="G14" s="182">
        <f t="shared" ca="1" si="1"/>
        <v>342.04</v>
      </c>
      <c r="H14" s="182">
        <f t="shared" ca="1" si="2"/>
        <v>329.418724</v>
      </c>
      <c r="I14" s="183">
        <f t="shared" ca="1" si="5"/>
        <v>250.45</v>
      </c>
      <c r="J14" s="180">
        <f t="shared" ca="1" si="6"/>
        <v>77.05</v>
      </c>
      <c r="K14" s="180">
        <f t="shared" ca="1" si="7"/>
        <v>1.93</v>
      </c>
      <c r="L14" s="180">
        <f t="shared" ca="1" si="8"/>
        <v>0</v>
      </c>
      <c r="M14" s="181">
        <f t="shared" ca="1" si="9"/>
        <v>329.43</v>
      </c>
      <c r="N14" s="179">
        <f t="shared" ca="1" si="10"/>
        <v>250.44142739216221</v>
      </c>
      <c r="O14" s="180">
        <f t="shared" ca="1" si="11"/>
        <v>77.047362669459361</v>
      </c>
      <c r="P14" s="180">
        <f t="shared" ca="1" si="12"/>
        <v>1.9299339383784111</v>
      </c>
      <c r="Q14" s="180">
        <f t="shared" ca="1" si="13"/>
        <v>0</v>
      </c>
      <c r="R14" s="181">
        <f t="shared" ca="1" si="14"/>
        <v>329.41872399999994</v>
      </c>
      <c r="W14" s="46"/>
      <c r="X14" s="46">
        <v>14</v>
      </c>
    </row>
    <row r="15" spans="1:24">
      <c r="A15" s="61" t="s">
        <v>57</v>
      </c>
      <c r="B15" s="174">
        <f t="shared" ca="1" si="3"/>
        <v>683.12912700000004</v>
      </c>
      <c r="C15" s="179">
        <f t="shared" ca="1" si="4"/>
        <v>509.614328742</v>
      </c>
      <c r="D15" s="180">
        <f t="shared" ca="1" si="0"/>
        <v>164.15592921810003</v>
      </c>
      <c r="E15" s="180">
        <f t="shared" ca="1" si="0"/>
        <v>9.3588690399000019</v>
      </c>
      <c r="F15" s="181">
        <f t="shared" ca="1" si="0"/>
        <v>0</v>
      </c>
      <c r="G15" s="182">
        <f t="shared" ca="1" si="1"/>
        <v>342.04</v>
      </c>
      <c r="H15" s="182">
        <f t="shared" ca="1" si="2"/>
        <v>329.418724</v>
      </c>
      <c r="I15" s="183">
        <f t="shared" ca="1" si="5"/>
        <v>250.45</v>
      </c>
      <c r="J15" s="180">
        <f t="shared" ca="1" si="6"/>
        <v>77.05</v>
      </c>
      <c r="K15" s="180">
        <f t="shared" ca="1" si="7"/>
        <v>1.93</v>
      </c>
      <c r="L15" s="180">
        <f t="shared" ca="1" si="8"/>
        <v>0</v>
      </c>
      <c r="M15" s="181">
        <f t="shared" ca="1" si="9"/>
        <v>329.43</v>
      </c>
      <c r="N15" s="179">
        <f t="shared" ca="1" si="10"/>
        <v>250.44142739216221</v>
      </c>
      <c r="O15" s="180">
        <f t="shared" ca="1" si="11"/>
        <v>77.047362669459361</v>
      </c>
      <c r="P15" s="180">
        <f t="shared" ca="1" si="12"/>
        <v>1.9299339383784111</v>
      </c>
      <c r="Q15" s="180">
        <f t="shared" ca="1" si="13"/>
        <v>0</v>
      </c>
      <c r="R15" s="181">
        <f t="shared" ca="1" si="14"/>
        <v>329.41872399999994</v>
      </c>
      <c r="W15" s="46"/>
      <c r="X15" s="46">
        <v>15</v>
      </c>
    </row>
    <row r="16" spans="1:24">
      <c r="A16" s="61" t="s">
        <v>58</v>
      </c>
      <c r="B16" s="174">
        <f t="shared" ca="1" si="3"/>
        <v>683.12912700000004</v>
      </c>
      <c r="C16" s="179">
        <f t="shared" ca="1" si="4"/>
        <v>509.614328742</v>
      </c>
      <c r="D16" s="180">
        <f t="shared" ca="1" si="0"/>
        <v>164.15592921810003</v>
      </c>
      <c r="E16" s="180">
        <f t="shared" ca="1" si="0"/>
        <v>9.3588690399000019</v>
      </c>
      <c r="F16" s="181">
        <f t="shared" ca="1" si="0"/>
        <v>0</v>
      </c>
      <c r="G16" s="182">
        <f t="shared" ca="1" si="1"/>
        <v>342.04</v>
      </c>
      <c r="H16" s="182">
        <f t="shared" ca="1" si="2"/>
        <v>329.418724</v>
      </c>
      <c r="I16" s="183">
        <f t="shared" ca="1" si="5"/>
        <v>250.45</v>
      </c>
      <c r="J16" s="180">
        <f t="shared" ca="1" si="6"/>
        <v>77.05</v>
      </c>
      <c r="K16" s="180">
        <f t="shared" ca="1" si="7"/>
        <v>1.93</v>
      </c>
      <c r="L16" s="180">
        <f t="shared" ca="1" si="8"/>
        <v>0</v>
      </c>
      <c r="M16" s="181">
        <f t="shared" ca="1" si="9"/>
        <v>329.43</v>
      </c>
      <c r="N16" s="179">
        <f t="shared" ca="1" si="10"/>
        <v>250.44142739216221</v>
      </c>
      <c r="O16" s="180">
        <f t="shared" ca="1" si="11"/>
        <v>77.047362669459361</v>
      </c>
      <c r="P16" s="180">
        <f t="shared" ca="1" si="12"/>
        <v>1.9299339383784111</v>
      </c>
      <c r="Q16" s="180">
        <f t="shared" ca="1" si="13"/>
        <v>0</v>
      </c>
      <c r="R16" s="181">
        <f t="shared" ca="1" si="14"/>
        <v>329.41872399999994</v>
      </c>
      <c r="W16" s="46"/>
      <c r="X16" s="46">
        <v>16</v>
      </c>
    </row>
    <row r="17" spans="1:24">
      <c r="A17" s="61" t="s">
        <v>59</v>
      </c>
      <c r="B17" s="174">
        <f t="shared" ca="1" si="3"/>
        <v>683.12912700000004</v>
      </c>
      <c r="C17" s="179">
        <f t="shared" ca="1" si="4"/>
        <v>509.614328742</v>
      </c>
      <c r="D17" s="180">
        <f t="shared" ca="1" si="0"/>
        <v>164.15592921810003</v>
      </c>
      <c r="E17" s="180">
        <f t="shared" ca="1" si="0"/>
        <v>9.3588690399000019</v>
      </c>
      <c r="F17" s="181">
        <f t="shared" ca="1" si="0"/>
        <v>0</v>
      </c>
      <c r="G17" s="182">
        <f t="shared" ca="1" si="1"/>
        <v>352</v>
      </c>
      <c r="H17" s="182">
        <f t="shared" ca="1" si="2"/>
        <v>339.01119999999997</v>
      </c>
      <c r="I17" s="183">
        <f t="shared" ca="1" si="5"/>
        <v>260.04000000000002</v>
      </c>
      <c r="J17" s="180">
        <f t="shared" ca="1" si="6"/>
        <v>77.05</v>
      </c>
      <c r="K17" s="180">
        <f t="shared" ca="1" si="7"/>
        <v>1.93</v>
      </c>
      <c r="L17" s="180">
        <f t="shared" ca="1" si="8"/>
        <v>0</v>
      </c>
      <c r="M17" s="181">
        <f t="shared" ca="1" si="9"/>
        <v>339.02000000000004</v>
      </c>
      <c r="N17" s="179">
        <f t="shared" ca="1" si="10"/>
        <v>260.03325009733936</v>
      </c>
      <c r="O17" s="180">
        <f t="shared" ca="1" si="11"/>
        <v>77.047999999999988</v>
      </c>
      <c r="P17" s="180">
        <f t="shared" ca="1" si="12"/>
        <v>1.9299499026606095</v>
      </c>
      <c r="Q17" s="180">
        <f t="shared" ca="1" si="13"/>
        <v>0</v>
      </c>
      <c r="R17" s="181">
        <f t="shared" ca="1" si="14"/>
        <v>339.01119999999997</v>
      </c>
      <c r="W17" s="46"/>
      <c r="X17" s="46">
        <v>17</v>
      </c>
    </row>
    <row r="18" spans="1:24">
      <c r="A18" s="61" t="s">
        <v>60</v>
      </c>
      <c r="B18" s="174">
        <f t="shared" ca="1" si="3"/>
        <v>683.12912700000004</v>
      </c>
      <c r="C18" s="179">
        <f t="shared" ca="1" si="4"/>
        <v>509.614328742</v>
      </c>
      <c r="D18" s="180">
        <f t="shared" ca="1" si="0"/>
        <v>164.15592921810003</v>
      </c>
      <c r="E18" s="180">
        <f t="shared" ca="1" si="0"/>
        <v>9.3588690399000019</v>
      </c>
      <c r="F18" s="181">
        <f t="shared" ca="1" si="0"/>
        <v>0</v>
      </c>
      <c r="G18" s="182">
        <f t="shared" ca="1" si="1"/>
        <v>352</v>
      </c>
      <c r="H18" s="182">
        <f t="shared" ca="1" si="2"/>
        <v>339.01119999999997</v>
      </c>
      <c r="I18" s="183">
        <f t="shared" ca="1" si="5"/>
        <v>260.04000000000002</v>
      </c>
      <c r="J18" s="180">
        <f t="shared" ca="1" si="6"/>
        <v>77.05</v>
      </c>
      <c r="K18" s="180">
        <f t="shared" ca="1" si="7"/>
        <v>1.93</v>
      </c>
      <c r="L18" s="180">
        <f t="shared" ca="1" si="8"/>
        <v>0</v>
      </c>
      <c r="M18" s="181">
        <f t="shared" ca="1" si="9"/>
        <v>339.02000000000004</v>
      </c>
      <c r="N18" s="179">
        <f t="shared" ca="1" si="10"/>
        <v>260.03325009733936</v>
      </c>
      <c r="O18" s="180">
        <f t="shared" ca="1" si="11"/>
        <v>77.047999999999988</v>
      </c>
      <c r="P18" s="180">
        <f t="shared" ca="1" si="12"/>
        <v>1.9299499026606095</v>
      </c>
      <c r="Q18" s="180">
        <f t="shared" ca="1" si="13"/>
        <v>0</v>
      </c>
      <c r="R18" s="181">
        <f t="shared" ca="1" si="14"/>
        <v>339.01119999999997</v>
      </c>
      <c r="W18" s="46"/>
      <c r="X18" s="46">
        <v>18</v>
      </c>
    </row>
    <row r="19" spans="1:24">
      <c r="A19" s="61" t="s">
        <v>61</v>
      </c>
      <c r="B19" s="174">
        <f t="shared" ca="1" si="3"/>
        <v>683.12912700000004</v>
      </c>
      <c r="C19" s="179">
        <f t="shared" ca="1" si="4"/>
        <v>509.614328742</v>
      </c>
      <c r="D19" s="180">
        <f t="shared" ca="1" si="4"/>
        <v>164.15592921810003</v>
      </c>
      <c r="E19" s="180">
        <f t="shared" ca="1" si="4"/>
        <v>9.3588690399000019</v>
      </c>
      <c r="F19" s="181">
        <f t="shared" ca="1" si="4"/>
        <v>0</v>
      </c>
      <c r="G19" s="182">
        <f t="shared" ca="1" si="1"/>
        <v>352</v>
      </c>
      <c r="H19" s="182">
        <f t="shared" ca="1" si="2"/>
        <v>339.01119999999997</v>
      </c>
      <c r="I19" s="183">
        <f t="shared" ca="1" si="5"/>
        <v>260.04000000000002</v>
      </c>
      <c r="J19" s="180">
        <f t="shared" ca="1" si="6"/>
        <v>77.05</v>
      </c>
      <c r="K19" s="180">
        <f t="shared" ca="1" si="7"/>
        <v>1.93</v>
      </c>
      <c r="L19" s="180">
        <f t="shared" ca="1" si="8"/>
        <v>0</v>
      </c>
      <c r="M19" s="181">
        <f t="shared" ca="1" si="9"/>
        <v>339.02000000000004</v>
      </c>
      <c r="N19" s="179">
        <f t="shared" ca="1" si="10"/>
        <v>260.03325009733936</v>
      </c>
      <c r="O19" s="180">
        <f t="shared" ca="1" si="11"/>
        <v>77.047999999999988</v>
      </c>
      <c r="P19" s="180">
        <f t="shared" ca="1" si="12"/>
        <v>1.9299499026606095</v>
      </c>
      <c r="Q19" s="180">
        <f t="shared" ca="1" si="13"/>
        <v>0</v>
      </c>
      <c r="R19" s="181">
        <f t="shared" ca="1" si="14"/>
        <v>339.01119999999997</v>
      </c>
      <c r="W19" s="46"/>
      <c r="X19" s="46">
        <v>19</v>
      </c>
    </row>
    <row r="20" spans="1:24">
      <c r="A20" s="61" t="s">
        <v>62</v>
      </c>
      <c r="B20" s="174">
        <f t="shared" ca="1" si="3"/>
        <v>683.12912700000004</v>
      </c>
      <c r="C20" s="179">
        <f t="shared" ca="1" si="4"/>
        <v>509.614328742</v>
      </c>
      <c r="D20" s="180">
        <f t="shared" ca="1" si="4"/>
        <v>164.15592921810003</v>
      </c>
      <c r="E20" s="180">
        <f t="shared" ca="1" si="4"/>
        <v>9.3588690399000019</v>
      </c>
      <c r="F20" s="181">
        <f t="shared" ca="1" si="4"/>
        <v>0</v>
      </c>
      <c r="G20" s="182">
        <f t="shared" ca="1" si="1"/>
        <v>352</v>
      </c>
      <c r="H20" s="182">
        <f t="shared" ca="1" si="2"/>
        <v>339.01119999999997</v>
      </c>
      <c r="I20" s="183">
        <f t="shared" ca="1" si="5"/>
        <v>260.04000000000002</v>
      </c>
      <c r="J20" s="180">
        <f t="shared" ca="1" si="6"/>
        <v>77.05</v>
      </c>
      <c r="K20" s="180">
        <f t="shared" ca="1" si="7"/>
        <v>1.93</v>
      </c>
      <c r="L20" s="180">
        <f t="shared" ca="1" si="8"/>
        <v>0</v>
      </c>
      <c r="M20" s="181">
        <f t="shared" ca="1" si="9"/>
        <v>339.02000000000004</v>
      </c>
      <c r="N20" s="179">
        <f t="shared" ca="1" si="10"/>
        <v>260.03325009733936</v>
      </c>
      <c r="O20" s="180">
        <f t="shared" ca="1" si="11"/>
        <v>77.047999999999988</v>
      </c>
      <c r="P20" s="180">
        <f t="shared" ca="1" si="12"/>
        <v>1.9299499026606095</v>
      </c>
      <c r="Q20" s="180">
        <f t="shared" ca="1" si="13"/>
        <v>0</v>
      </c>
      <c r="R20" s="181">
        <f t="shared" ca="1" si="14"/>
        <v>339.01119999999997</v>
      </c>
      <c r="W20" s="46"/>
      <c r="X20" s="46">
        <v>20</v>
      </c>
    </row>
    <row r="21" spans="1:24">
      <c r="A21" s="61" t="s">
        <v>63</v>
      </c>
      <c r="B21" s="174">
        <f t="shared" ca="1" si="3"/>
        <v>683.12912700000004</v>
      </c>
      <c r="C21" s="179">
        <f t="shared" ca="1" si="4"/>
        <v>509.614328742</v>
      </c>
      <c r="D21" s="180">
        <f t="shared" ca="1" si="4"/>
        <v>164.15592921810003</v>
      </c>
      <c r="E21" s="180">
        <f t="shared" ca="1" si="4"/>
        <v>9.3588690399000019</v>
      </c>
      <c r="F21" s="181">
        <f t="shared" ca="1" si="4"/>
        <v>0</v>
      </c>
      <c r="G21" s="182">
        <f t="shared" ca="1" si="1"/>
        <v>359</v>
      </c>
      <c r="H21" s="182">
        <f t="shared" ca="1" si="2"/>
        <v>345.75290000000001</v>
      </c>
      <c r="I21" s="183">
        <f t="shared" ca="1" si="5"/>
        <v>260.02999999999997</v>
      </c>
      <c r="J21" s="180">
        <f t="shared" ca="1" si="6"/>
        <v>83.79</v>
      </c>
      <c r="K21" s="180">
        <f t="shared" ca="1" si="7"/>
        <v>1.93</v>
      </c>
      <c r="L21" s="180">
        <f t="shared" ca="1" si="8"/>
        <v>0</v>
      </c>
      <c r="M21" s="181">
        <f t="shared" ca="1" si="9"/>
        <v>345.75</v>
      </c>
      <c r="N21" s="179">
        <f t="shared" ca="1" si="10"/>
        <v>260.03218101807664</v>
      </c>
      <c r="O21" s="180">
        <f t="shared" ca="1" si="11"/>
        <v>83.790702793926258</v>
      </c>
      <c r="P21" s="180">
        <f t="shared" ca="1" si="12"/>
        <v>1.9300161879971078</v>
      </c>
      <c r="Q21" s="180">
        <f t="shared" ca="1" si="13"/>
        <v>0</v>
      </c>
      <c r="R21" s="181">
        <f t="shared" ca="1" si="14"/>
        <v>345.75290000000001</v>
      </c>
      <c r="W21" s="46"/>
      <c r="X21" s="46">
        <v>21</v>
      </c>
    </row>
    <row r="22" spans="1:24">
      <c r="A22" s="61" t="s">
        <v>64</v>
      </c>
      <c r="B22" s="174">
        <f t="shared" ca="1" si="3"/>
        <v>683.12912700000004</v>
      </c>
      <c r="C22" s="179">
        <f t="shared" ca="1" si="4"/>
        <v>509.614328742</v>
      </c>
      <c r="D22" s="180">
        <f t="shared" ca="1" si="4"/>
        <v>164.15592921810003</v>
      </c>
      <c r="E22" s="180">
        <f t="shared" ca="1" si="4"/>
        <v>9.3588690399000019</v>
      </c>
      <c r="F22" s="181">
        <f t="shared" ca="1" si="4"/>
        <v>0</v>
      </c>
      <c r="G22" s="182">
        <f t="shared" ca="1" si="1"/>
        <v>359</v>
      </c>
      <c r="H22" s="182">
        <f t="shared" ca="1" si="2"/>
        <v>345.75290000000001</v>
      </c>
      <c r="I22" s="183">
        <f t="shared" ca="1" si="5"/>
        <v>260.02999999999997</v>
      </c>
      <c r="J22" s="180">
        <f t="shared" ca="1" si="6"/>
        <v>83.79</v>
      </c>
      <c r="K22" s="180">
        <f t="shared" ca="1" si="7"/>
        <v>1.93</v>
      </c>
      <c r="L22" s="180">
        <f t="shared" ca="1" si="8"/>
        <v>0</v>
      </c>
      <c r="M22" s="181">
        <f t="shared" ca="1" si="9"/>
        <v>345.75</v>
      </c>
      <c r="N22" s="179">
        <f t="shared" ca="1" si="10"/>
        <v>260.03218101807664</v>
      </c>
      <c r="O22" s="180">
        <f t="shared" ca="1" si="11"/>
        <v>83.790702793926258</v>
      </c>
      <c r="P22" s="180">
        <f t="shared" ca="1" si="12"/>
        <v>1.9300161879971078</v>
      </c>
      <c r="Q22" s="180">
        <f t="shared" ca="1" si="13"/>
        <v>0</v>
      </c>
      <c r="R22" s="181">
        <f t="shared" ca="1" si="14"/>
        <v>345.75290000000001</v>
      </c>
      <c r="W22" s="46"/>
      <c r="X22" s="46">
        <v>22</v>
      </c>
    </row>
    <row r="23" spans="1:24">
      <c r="A23" s="61" t="s">
        <v>65</v>
      </c>
      <c r="B23" s="174">
        <f t="shared" ca="1" si="3"/>
        <v>683.12912700000004</v>
      </c>
      <c r="C23" s="179">
        <f t="shared" ca="1" si="4"/>
        <v>509.614328742</v>
      </c>
      <c r="D23" s="180">
        <f t="shared" ca="1" si="4"/>
        <v>164.15592921810003</v>
      </c>
      <c r="E23" s="180">
        <f t="shared" ca="1" si="4"/>
        <v>9.3588690399000019</v>
      </c>
      <c r="F23" s="181">
        <f t="shared" ca="1" si="4"/>
        <v>0</v>
      </c>
      <c r="G23" s="182">
        <f t="shared" ca="1" si="1"/>
        <v>377</v>
      </c>
      <c r="H23" s="182">
        <f t="shared" ca="1" si="2"/>
        <v>363.08870000000002</v>
      </c>
      <c r="I23" s="183">
        <f t="shared" ca="1" si="5"/>
        <v>260.04000000000002</v>
      </c>
      <c r="J23" s="180">
        <f t="shared" ca="1" si="6"/>
        <v>101.13</v>
      </c>
      <c r="K23" s="180">
        <f t="shared" ca="1" si="7"/>
        <v>1.93</v>
      </c>
      <c r="L23" s="180">
        <f t="shared" ca="1" si="8"/>
        <v>0</v>
      </c>
      <c r="M23" s="181">
        <f t="shared" ca="1" si="9"/>
        <v>363.1</v>
      </c>
      <c r="N23" s="179">
        <f t="shared" ca="1" si="10"/>
        <v>260.03190732029748</v>
      </c>
      <c r="O23" s="180">
        <f t="shared" ca="1" si="11"/>
        <v>101.12685274304599</v>
      </c>
      <c r="P23" s="180">
        <f t="shared" ca="1" si="12"/>
        <v>1.9299399366565684</v>
      </c>
      <c r="Q23" s="180">
        <f t="shared" ca="1" si="13"/>
        <v>0</v>
      </c>
      <c r="R23" s="181">
        <f t="shared" ca="1" si="14"/>
        <v>363.08870000000007</v>
      </c>
      <c r="W23" s="46"/>
      <c r="X23" s="46">
        <v>23</v>
      </c>
    </row>
    <row r="24" spans="1:24">
      <c r="A24" s="61" t="s">
        <v>66</v>
      </c>
      <c r="B24" s="174">
        <f t="shared" ca="1" si="3"/>
        <v>683.12912700000004</v>
      </c>
      <c r="C24" s="179">
        <f t="shared" ca="1" si="4"/>
        <v>509.614328742</v>
      </c>
      <c r="D24" s="180">
        <f t="shared" ca="1" si="4"/>
        <v>164.15592921810003</v>
      </c>
      <c r="E24" s="180">
        <f t="shared" ca="1" si="4"/>
        <v>9.3588690399000019</v>
      </c>
      <c r="F24" s="181">
        <f t="shared" ca="1" si="4"/>
        <v>0</v>
      </c>
      <c r="G24" s="182">
        <f t="shared" ca="1" si="1"/>
        <v>377</v>
      </c>
      <c r="H24" s="182">
        <f t="shared" ca="1" si="2"/>
        <v>363.08870000000002</v>
      </c>
      <c r="I24" s="183">
        <f t="shared" ca="1" si="5"/>
        <v>270.63</v>
      </c>
      <c r="J24" s="180">
        <f t="shared" ca="1" si="6"/>
        <v>90.53</v>
      </c>
      <c r="K24" s="180">
        <f t="shared" ca="1" si="7"/>
        <v>1.93</v>
      </c>
      <c r="L24" s="180">
        <f t="shared" ca="1" si="8"/>
        <v>0</v>
      </c>
      <c r="M24" s="181">
        <f t="shared" ca="1" si="9"/>
        <v>363.09</v>
      </c>
      <c r="N24" s="179">
        <f t="shared" ca="1" si="10"/>
        <v>270.62903104189047</v>
      </c>
      <c r="O24" s="180">
        <f t="shared" ca="1" si="11"/>
        <v>90.529675868242052</v>
      </c>
      <c r="P24" s="180">
        <f t="shared" ca="1" si="12"/>
        <v>1.9299930898675262</v>
      </c>
      <c r="Q24" s="180">
        <f t="shared" ca="1" si="13"/>
        <v>0</v>
      </c>
      <c r="R24" s="181">
        <f t="shared" ca="1" si="14"/>
        <v>363.08870000000007</v>
      </c>
      <c r="W24" s="46"/>
      <c r="X24" s="46">
        <v>24</v>
      </c>
    </row>
    <row r="25" spans="1:24">
      <c r="A25" s="61" t="s">
        <v>67</v>
      </c>
      <c r="B25" s="174">
        <f t="shared" ca="1" si="3"/>
        <v>683.12912700000004</v>
      </c>
      <c r="C25" s="179">
        <f t="shared" ca="1" si="4"/>
        <v>509.614328742</v>
      </c>
      <c r="D25" s="180">
        <f t="shared" ca="1" si="4"/>
        <v>164.15592921810003</v>
      </c>
      <c r="E25" s="180">
        <f t="shared" ca="1" si="4"/>
        <v>9.3588690399000019</v>
      </c>
      <c r="F25" s="181">
        <f t="shared" ca="1" si="4"/>
        <v>0</v>
      </c>
      <c r="G25" s="182">
        <f t="shared" ca="1" si="1"/>
        <v>447</v>
      </c>
      <c r="H25" s="182">
        <f t="shared" ca="1" si="2"/>
        <v>430.50569999999999</v>
      </c>
      <c r="I25" s="183">
        <f t="shared" ca="1" si="5"/>
        <v>351.54</v>
      </c>
      <c r="J25" s="180">
        <f t="shared" ca="1" si="6"/>
        <v>77.05</v>
      </c>
      <c r="K25" s="180">
        <f t="shared" ca="1" si="7"/>
        <v>1.93</v>
      </c>
      <c r="L25" s="180">
        <f t="shared" ca="1" si="8"/>
        <v>0</v>
      </c>
      <c r="M25" s="181">
        <f t="shared" ca="1" si="9"/>
        <v>430.52000000000004</v>
      </c>
      <c r="N25" s="179">
        <f t="shared" ca="1" si="10"/>
        <v>351.52832337173646</v>
      </c>
      <c r="O25" s="180">
        <f t="shared" ca="1" si="11"/>
        <v>77.047440734460636</v>
      </c>
      <c r="P25" s="180">
        <f t="shared" ca="1" si="12"/>
        <v>1.9299358938028428</v>
      </c>
      <c r="Q25" s="180">
        <f t="shared" ca="1" si="13"/>
        <v>0</v>
      </c>
      <c r="R25" s="181">
        <f t="shared" ca="1" si="14"/>
        <v>430.50569999999993</v>
      </c>
      <c r="W25" s="46"/>
      <c r="X25" s="46">
        <v>25</v>
      </c>
    </row>
    <row r="26" spans="1:24">
      <c r="A26" s="61" t="s">
        <v>68</v>
      </c>
      <c r="B26" s="174">
        <f t="shared" ca="1" si="3"/>
        <v>683.12912700000004</v>
      </c>
      <c r="C26" s="179">
        <f t="shared" ca="1" si="4"/>
        <v>509.614328742</v>
      </c>
      <c r="D26" s="180">
        <f t="shared" ca="1" si="4"/>
        <v>164.15592921810003</v>
      </c>
      <c r="E26" s="180">
        <f t="shared" ca="1" si="4"/>
        <v>9.3588690399000019</v>
      </c>
      <c r="F26" s="181">
        <f t="shared" ca="1" si="4"/>
        <v>0</v>
      </c>
      <c r="G26" s="182">
        <f t="shared" ca="1" si="1"/>
        <v>542</v>
      </c>
      <c r="H26" s="182">
        <f t="shared" ca="1" si="2"/>
        <v>522.00019999999995</v>
      </c>
      <c r="I26" s="183">
        <f t="shared" ca="1" si="5"/>
        <v>443.03</v>
      </c>
      <c r="J26" s="180">
        <f t="shared" ca="1" si="6"/>
        <v>77.05</v>
      </c>
      <c r="K26" s="180">
        <f t="shared" ca="1" si="7"/>
        <v>1.93</v>
      </c>
      <c r="L26" s="180">
        <f t="shared" ca="1" si="8"/>
        <v>0</v>
      </c>
      <c r="M26" s="181">
        <f t="shared" ca="1" si="9"/>
        <v>522.00999999999988</v>
      </c>
      <c r="N26" s="179">
        <f t="shared" ca="1" si="10"/>
        <v>443.02168273787862</v>
      </c>
      <c r="O26" s="180">
        <f t="shared" ca="1" si="11"/>
        <v>77.048553495143778</v>
      </c>
      <c r="P26" s="180">
        <f t="shared" ca="1" si="12"/>
        <v>1.9299637669776444</v>
      </c>
      <c r="Q26" s="180">
        <f t="shared" ca="1" si="13"/>
        <v>0</v>
      </c>
      <c r="R26" s="181">
        <f t="shared" ca="1" si="14"/>
        <v>522.00019999999995</v>
      </c>
      <c r="W26" s="46"/>
      <c r="X26" s="46">
        <v>26</v>
      </c>
    </row>
    <row r="27" spans="1:24">
      <c r="A27" s="61" t="s">
        <v>69</v>
      </c>
      <c r="B27" s="174">
        <f t="shared" ca="1" si="3"/>
        <v>683.12912700000004</v>
      </c>
      <c r="C27" s="179">
        <f t="shared" ca="1" si="4"/>
        <v>509.614328742</v>
      </c>
      <c r="D27" s="180">
        <f t="shared" ca="1" si="4"/>
        <v>164.15592921810003</v>
      </c>
      <c r="E27" s="180">
        <f t="shared" ca="1" si="4"/>
        <v>9.3588690399000019</v>
      </c>
      <c r="F27" s="181">
        <f t="shared" ca="1" si="4"/>
        <v>0</v>
      </c>
      <c r="G27" s="182">
        <f t="shared" ca="1" si="1"/>
        <v>646.755089</v>
      </c>
      <c r="H27" s="182">
        <f t="shared" ca="1" si="2"/>
        <v>622.88982599999997</v>
      </c>
      <c r="I27" s="183">
        <f t="shared" ca="1" si="5"/>
        <v>490.16</v>
      </c>
      <c r="J27" s="180">
        <f t="shared" ca="1" si="6"/>
        <v>130.81</v>
      </c>
      <c r="K27" s="180">
        <f t="shared" ca="1" si="7"/>
        <v>1.92</v>
      </c>
      <c r="L27" s="180">
        <f t="shared" ca="1" si="8"/>
        <v>0</v>
      </c>
      <c r="M27" s="181">
        <f t="shared" ca="1" si="9"/>
        <v>622.89</v>
      </c>
      <c r="N27" s="179">
        <f t="shared" ca="1" si="10"/>
        <v>490.15986307720465</v>
      </c>
      <c r="O27" s="180">
        <f t="shared" ca="1" si="11"/>
        <v>130.80996345913402</v>
      </c>
      <c r="P27" s="180">
        <f t="shared" ca="1" si="12"/>
        <v>1.9199994636613205</v>
      </c>
      <c r="Q27" s="180">
        <f t="shared" ca="1" si="13"/>
        <v>0</v>
      </c>
      <c r="R27" s="181">
        <f t="shared" ca="1" si="14"/>
        <v>622.88982599999997</v>
      </c>
      <c r="W27" s="46"/>
      <c r="X27" s="46">
        <v>27</v>
      </c>
    </row>
    <row r="28" spans="1:24">
      <c r="A28" s="61" t="s">
        <v>70</v>
      </c>
      <c r="B28" s="174">
        <f t="shared" ca="1" si="3"/>
        <v>683.12912700000004</v>
      </c>
      <c r="C28" s="179">
        <f t="shared" ca="1" si="4"/>
        <v>509.614328742</v>
      </c>
      <c r="D28" s="180">
        <f t="shared" ca="1" si="4"/>
        <v>164.15592921810003</v>
      </c>
      <c r="E28" s="180">
        <f t="shared" ca="1" si="4"/>
        <v>9.3588690399000019</v>
      </c>
      <c r="F28" s="181">
        <f t="shared" ca="1" si="4"/>
        <v>0</v>
      </c>
      <c r="G28" s="182">
        <f t="shared" ca="1" si="1"/>
        <v>636.61500000000001</v>
      </c>
      <c r="H28" s="182">
        <f t="shared" ca="1" si="2"/>
        <v>613.12390600000003</v>
      </c>
      <c r="I28" s="183">
        <f t="shared" ca="1" si="5"/>
        <v>490.81</v>
      </c>
      <c r="J28" s="180">
        <f t="shared" ca="1" si="6"/>
        <v>120.39</v>
      </c>
      <c r="K28" s="180">
        <f t="shared" ca="1" si="7"/>
        <v>1.93</v>
      </c>
      <c r="L28" s="180">
        <f t="shared" ca="1" si="8"/>
        <v>0</v>
      </c>
      <c r="M28" s="181">
        <f t="shared" ca="1" si="9"/>
        <v>613.13</v>
      </c>
      <c r="N28" s="179">
        <f t="shared" ca="1" si="10"/>
        <v>490.80512175861566</v>
      </c>
      <c r="O28" s="180">
        <f t="shared" ca="1" si="11"/>
        <v>120.38880342397209</v>
      </c>
      <c r="P28" s="180">
        <f t="shared" ca="1" si="12"/>
        <v>1.9299808174122943</v>
      </c>
      <c r="Q28" s="180">
        <f t="shared" ca="1" si="13"/>
        <v>0</v>
      </c>
      <c r="R28" s="181">
        <f t="shared" ca="1" si="14"/>
        <v>613.12390600000003</v>
      </c>
      <c r="W28" s="46"/>
      <c r="X28" s="46">
        <v>28</v>
      </c>
    </row>
    <row r="29" spans="1:24">
      <c r="A29" s="61" t="s">
        <v>71</v>
      </c>
      <c r="B29" s="174">
        <f t="shared" ca="1" si="3"/>
        <v>683.12912700000004</v>
      </c>
      <c r="C29" s="179">
        <f t="shared" ca="1" si="4"/>
        <v>509.614328742</v>
      </c>
      <c r="D29" s="180">
        <f t="shared" ca="1" si="4"/>
        <v>164.15592921810003</v>
      </c>
      <c r="E29" s="180">
        <f t="shared" ca="1" si="4"/>
        <v>9.3588690399000019</v>
      </c>
      <c r="F29" s="181">
        <f t="shared" ca="1" si="4"/>
        <v>0</v>
      </c>
      <c r="G29" s="182">
        <f t="shared" ca="1" si="1"/>
        <v>682.31290899999999</v>
      </c>
      <c r="H29" s="182">
        <f t="shared" ca="1" si="2"/>
        <v>657.13556300000005</v>
      </c>
      <c r="I29" s="183">
        <f t="shared" ca="1" si="5"/>
        <v>495.57</v>
      </c>
      <c r="J29" s="180">
        <f t="shared" ca="1" si="6"/>
        <v>159.63</v>
      </c>
      <c r="K29" s="180">
        <f t="shared" ca="1" si="7"/>
        <v>1.94</v>
      </c>
      <c r="L29" s="180">
        <f t="shared" ca="1" si="8"/>
        <v>0</v>
      </c>
      <c r="M29" s="181">
        <f t="shared" ca="1" si="9"/>
        <v>657.1400000000001</v>
      </c>
      <c r="N29" s="179">
        <f t="shared" ca="1" si="10"/>
        <v>495.56665391835827</v>
      </c>
      <c r="O29" s="180">
        <f t="shared" ca="1" si="11"/>
        <v>159.62892218049424</v>
      </c>
      <c r="P29" s="180">
        <f t="shared" ca="1" si="12"/>
        <v>1.939986901147396</v>
      </c>
      <c r="Q29" s="180">
        <f t="shared" ca="1" si="13"/>
        <v>0</v>
      </c>
      <c r="R29" s="181">
        <f t="shared" ca="1" si="14"/>
        <v>657.13556299999993</v>
      </c>
      <c r="W29" s="46"/>
      <c r="X29" s="46">
        <v>29</v>
      </c>
    </row>
    <row r="30" spans="1:24">
      <c r="A30" s="61" t="s">
        <v>72</v>
      </c>
      <c r="B30" s="174">
        <f t="shared" ca="1" si="3"/>
        <v>683.12912700000004</v>
      </c>
      <c r="C30" s="179">
        <f t="shared" ca="1" si="4"/>
        <v>509.614328742</v>
      </c>
      <c r="D30" s="180">
        <f t="shared" ca="1" si="4"/>
        <v>164.15592921810003</v>
      </c>
      <c r="E30" s="180">
        <f t="shared" ca="1" si="4"/>
        <v>9.3588690399000019</v>
      </c>
      <c r="F30" s="181">
        <f t="shared" ca="1" si="4"/>
        <v>0</v>
      </c>
      <c r="G30" s="182">
        <f t="shared" ca="1" si="1"/>
        <v>683.12912700000004</v>
      </c>
      <c r="H30" s="182">
        <f t="shared" ca="1" si="2"/>
        <v>657.92166199999997</v>
      </c>
      <c r="I30" s="183">
        <f t="shared" ca="1" si="5"/>
        <v>503.16</v>
      </c>
      <c r="J30" s="180">
        <f t="shared" ca="1" si="6"/>
        <v>159.82</v>
      </c>
      <c r="K30" s="180">
        <f t="shared" ca="1" si="7"/>
        <v>1.95</v>
      </c>
      <c r="L30" s="180">
        <f t="shared" ca="1" si="8"/>
        <v>0</v>
      </c>
      <c r="M30" s="181">
        <f t="shared" ca="1" si="9"/>
        <v>664.93000000000006</v>
      </c>
      <c r="N30" s="179">
        <f t="shared" ca="1" si="10"/>
        <v>503.15255320475836</v>
      </c>
      <c r="O30" s="180">
        <f t="shared" ca="1" si="11"/>
        <v>159.81763465534715</v>
      </c>
      <c r="P30" s="180">
        <f t="shared" ca="1" si="12"/>
        <v>1.9499711398944248</v>
      </c>
      <c r="Q30" s="180">
        <f t="shared" ca="1" si="13"/>
        <v>0</v>
      </c>
      <c r="R30" s="181">
        <f t="shared" ca="1" si="14"/>
        <v>664.9201589999999</v>
      </c>
      <c r="W30" s="46"/>
      <c r="X30" s="46">
        <v>30</v>
      </c>
    </row>
    <row r="31" spans="1:24">
      <c r="A31" s="61" t="s">
        <v>73</v>
      </c>
      <c r="B31" s="174">
        <f t="shared" ca="1" si="3"/>
        <v>683.12912700000004</v>
      </c>
      <c r="C31" s="179">
        <f t="shared" ca="1" si="4"/>
        <v>509.614328742</v>
      </c>
      <c r="D31" s="180">
        <f t="shared" ca="1" si="4"/>
        <v>164.15592921810003</v>
      </c>
      <c r="E31" s="180">
        <f t="shared" ca="1" si="4"/>
        <v>9.3588690399000019</v>
      </c>
      <c r="F31" s="181">
        <f t="shared" ca="1" si="4"/>
        <v>0</v>
      </c>
      <c r="G31" s="182">
        <f t="shared" ca="1" si="1"/>
        <v>683.12912700000004</v>
      </c>
      <c r="H31" s="182">
        <f t="shared" ca="1" si="2"/>
        <v>657.92166199999997</v>
      </c>
      <c r="I31" s="183">
        <f t="shared" ca="1" si="5"/>
        <v>500.79</v>
      </c>
      <c r="J31" s="180">
        <f t="shared" ca="1" si="6"/>
        <v>159.82</v>
      </c>
      <c r="K31" s="180">
        <f t="shared" ca="1" si="7"/>
        <v>1.95</v>
      </c>
      <c r="L31" s="180">
        <f t="shared" ca="1" si="8"/>
        <v>0</v>
      </c>
      <c r="M31" s="181">
        <f t="shared" ca="1" si="9"/>
        <v>662.56000000000006</v>
      </c>
      <c r="N31" s="179">
        <f t="shared" ca="1" si="10"/>
        <v>500.78744374580413</v>
      </c>
      <c r="O31" s="180">
        <f t="shared" ca="1" si="11"/>
        <v>159.81918420786039</v>
      </c>
      <c r="P31" s="180">
        <f t="shared" ca="1" si="12"/>
        <v>1.9499900463354258</v>
      </c>
      <c r="Q31" s="180">
        <f t="shared" ca="1" si="13"/>
        <v>0</v>
      </c>
      <c r="R31" s="181">
        <f t="shared" ca="1" si="14"/>
        <v>662.55661799999996</v>
      </c>
      <c r="W31" s="46"/>
      <c r="X31" s="46">
        <v>31</v>
      </c>
    </row>
    <row r="32" spans="1:24">
      <c r="A32" s="61" t="s">
        <v>74</v>
      </c>
      <c r="B32" s="174">
        <f t="shared" ca="1" si="3"/>
        <v>683.12912700000004</v>
      </c>
      <c r="C32" s="179">
        <f t="shared" ca="1" si="4"/>
        <v>509.614328742</v>
      </c>
      <c r="D32" s="180">
        <f t="shared" ca="1" si="4"/>
        <v>164.15592921810003</v>
      </c>
      <c r="E32" s="180">
        <f t="shared" ca="1" si="4"/>
        <v>9.3588690399000019</v>
      </c>
      <c r="F32" s="181">
        <f t="shared" ca="1" si="4"/>
        <v>0</v>
      </c>
      <c r="G32" s="182">
        <f t="shared" ca="1" si="1"/>
        <v>683.12912700000004</v>
      </c>
      <c r="H32" s="182">
        <f t="shared" ca="1" si="2"/>
        <v>657.92166199999997</v>
      </c>
      <c r="I32" s="183">
        <f t="shared" ca="1" si="5"/>
        <v>500.79</v>
      </c>
      <c r="J32" s="180">
        <f t="shared" ca="1" si="6"/>
        <v>159.82</v>
      </c>
      <c r="K32" s="180">
        <f t="shared" ca="1" si="7"/>
        <v>1.95</v>
      </c>
      <c r="L32" s="180">
        <f t="shared" ca="1" si="8"/>
        <v>0</v>
      </c>
      <c r="M32" s="181">
        <f t="shared" ca="1" si="9"/>
        <v>662.56000000000006</v>
      </c>
      <c r="N32" s="179">
        <f t="shared" ca="1" si="10"/>
        <v>500.78744374580413</v>
      </c>
      <c r="O32" s="180">
        <f t="shared" ca="1" si="11"/>
        <v>159.81918420786039</v>
      </c>
      <c r="P32" s="180">
        <f t="shared" ca="1" si="12"/>
        <v>1.9499900463354258</v>
      </c>
      <c r="Q32" s="180">
        <f t="shared" ca="1" si="13"/>
        <v>0</v>
      </c>
      <c r="R32" s="181">
        <f t="shared" ca="1" si="14"/>
        <v>662.55661799999996</v>
      </c>
      <c r="W32" s="46"/>
      <c r="X32" s="46">
        <v>32</v>
      </c>
    </row>
    <row r="33" spans="1:24">
      <c r="A33" s="61" t="s">
        <v>75</v>
      </c>
      <c r="B33" s="174">
        <f t="shared" ca="1" si="3"/>
        <v>683.12912700000004</v>
      </c>
      <c r="C33" s="179">
        <f t="shared" ca="1" si="4"/>
        <v>509.614328742</v>
      </c>
      <c r="D33" s="180">
        <f t="shared" ca="1" si="4"/>
        <v>164.15592921810003</v>
      </c>
      <c r="E33" s="180">
        <f t="shared" ca="1" si="4"/>
        <v>9.3588690399000019</v>
      </c>
      <c r="F33" s="181">
        <f t="shared" ca="1" si="4"/>
        <v>0</v>
      </c>
      <c r="G33" s="182">
        <f t="shared" ca="1" si="1"/>
        <v>683.12912700000004</v>
      </c>
      <c r="H33" s="182">
        <f t="shared" ca="1" si="2"/>
        <v>657.92166199999997</v>
      </c>
      <c r="I33" s="183">
        <f t="shared" ca="1" si="5"/>
        <v>500.79</v>
      </c>
      <c r="J33" s="180">
        <f t="shared" ca="1" si="6"/>
        <v>159.82</v>
      </c>
      <c r="K33" s="180">
        <f t="shared" ca="1" si="7"/>
        <v>1.95</v>
      </c>
      <c r="L33" s="180">
        <f t="shared" ca="1" si="8"/>
        <v>0</v>
      </c>
      <c r="M33" s="181">
        <f t="shared" ca="1" si="9"/>
        <v>662.56000000000006</v>
      </c>
      <c r="N33" s="179">
        <f t="shared" ca="1" si="10"/>
        <v>500.78744374580413</v>
      </c>
      <c r="O33" s="180">
        <f t="shared" ca="1" si="11"/>
        <v>159.81918420786039</v>
      </c>
      <c r="P33" s="180">
        <f t="shared" ca="1" si="12"/>
        <v>1.9499900463354258</v>
      </c>
      <c r="Q33" s="180">
        <f t="shared" ca="1" si="13"/>
        <v>0</v>
      </c>
      <c r="R33" s="181">
        <f t="shared" ca="1" si="14"/>
        <v>662.55661799999996</v>
      </c>
      <c r="W33" s="46"/>
      <c r="X33" s="46">
        <v>33</v>
      </c>
    </row>
    <row r="34" spans="1:24">
      <c r="A34" s="61" t="s">
        <v>76</v>
      </c>
      <c r="B34" s="174">
        <f t="shared" ca="1" si="3"/>
        <v>683.12912700000004</v>
      </c>
      <c r="C34" s="179">
        <f t="shared" ca="1" si="4"/>
        <v>509.614328742</v>
      </c>
      <c r="D34" s="180">
        <f t="shared" ca="1" si="4"/>
        <v>164.15592921810003</v>
      </c>
      <c r="E34" s="180">
        <f t="shared" ca="1" si="4"/>
        <v>9.3588690399000019</v>
      </c>
      <c r="F34" s="181">
        <f t="shared" ca="1" si="4"/>
        <v>0</v>
      </c>
      <c r="G34" s="182">
        <f t="shared" ca="1" si="1"/>
        <v>683.12912700000004</v>
      </c>
      <c r="H34" s="182">
        <f t="shared" ca="1" si="2"/>
        <v>657.92166199999997</v>
      </c>
      <c r="I34" s="183">
        <f t="shared" ca="1" si="5"/>
        <v>496.16</v>
      </c>
      <c r="J34" s="180">
        <f t="shared" ca="1" si="6"/>
        <v>159.82</v>
      </c>
      <c r="K34" s="180">
        <f t="shared" ca="1" si="7"/>
        <v>1.95</v>
      </c>
      <c r="L34" s="180">
        <f t="shared" ca="1" si="8"/>
        <v>0</v>
      </c>
      <c r="M34" s="181">
        <f t="shared" ca="1" si="9"/>
        <v>657.93000000000006</v>
      </c>
      <c r="N34" s="179">
        <f t="shared" ca="1" si="10"/>
        <v>496.15371212426851</v>
      </c>
      <c r="O34" s="180">
        <f t="shared" ca="1" si="11"/>
        <v>159.81797458823885</v>
      </c>
      <c r="P34" s="180">
        <f t="shared" ca="1" si="12"/>
        <v>1.94997528749259</v>
      </c>
      <c r="Q34" s="180">
        <f t="shared" ca="1" si="13"/>
        <v>0</v>
      </c>
      <c r="R34" s="181">
        <f t="shared" ca="1" si="14"/>
        <v>657.92166199999997</v>
      </c>
      <c r="W34" s="46"/>
      <c r="X34" s="46">
        <v>34</v>
      </c>
    </row>
    <row r="35" spans="1:24">
      <c r="A35" s="61" t="s">
        <v>77</v>
      </c>
      <c r="B35" s="174">
        <f t="shared" ca="1" si="3"/>
        <v>683.12912700000004</v>
      </c>
      <c r="C35" s="179">
        <f t="shared" ca="1" si="4"/>
        <v>509.614328742</v>
      </c>
      <c r="D35" s="180">
        <f t="shared" ca="1" si="4"/>
        <v>164.15592921810003</v>
      </c>
      <c r="E35" s="180">
        <f t="shared" ca="1" si="4"/>
        <v>9.3588690399000019</v>
      </c>
      <c r="F35" s="181">
        <f t="shared" ca="1" si="4"/>
        <v>0</v>
      </c>
      <c r="G35" s="182">
        <f t="shared" ca="1" si="1"/>
        <v>683.12912700000004</v>
      </c>
      <c r="H35" s="182">
        <f t="shared" ca="1" si="2"/>
        <v>657.92166199999997</v>
      </c>
      <c r="I35" s="183">
        <f t="shared" ca="1" si="5"/>
        <v>496.16</v>
      </c>
      <c r="J35" s="180">
        <f t="shared" ca="1" si="6"/>
        <v>159.82</v>
      </c>
      <c r="K35" s="180">
        <f t="shared" ca="1" si="7"/>
        <v>1.95</v>
      </c>
      <c r="L35" s="180">
        <f t="shared" ca="1" si="8"/>
        <v>0</v>
      </c>
      <c r="M35" s="181">
        <f t="shared" ca="1" si="9"/>
        <v>657.93000000000006</v>
      </c>
      <c r="N35" s="179">
        <f t="shared" ca="1" si="10"/>
        <v>496.15371212426851</v>
      </c>
      <c r="O35" s="180">
        <f t="shared" ca="1" si="11"/>
        <v>159.81797458823885</v>
      </c>
      <c r="P35" s="180">
        <f t="shared" ca="1" si="12"/>
        <v>1.94997528749259</v>
      </c>
      <c r="Q35" s="180">
        <f t="shared" ca="1" si="13"/>
        <v>0</v>
      </c>
      <c r="R35" s="181">
        <f t="shared" ca="1" si="14"/>
        <v>657.92166199999997</v>
      </c>
      <c r="W35" s="46"/>
      <c r="X35" s="46">
        <v>35</v>
      </c>
    </row>
    <row r="36" spans="1:24">
      <c r="A36" s="61" t="s">
        <v>78</v>
      </c>
      <c r="B36" s="174">
        <f t="shared" ca="1" si="3"/>
        <v>683.12912700000004</v>
      </c>
      <c r="C36" s="179">
        <f t="shared" ref="C36:F67" ca="1" si="15">$B36*C$1/100</f>
        <v>509.614328742</v>
      </c>
      <c r="D36" s="180">
        <f t="shared" ca="1" si="15"/>
        <v>164.15592921810003</v>
      </c>
      <c r="E36" s="180">
        <f t="shared" ca="1" si="15"/>
        <v>9.3588690399000019</v>
      </c>
      <c r="F36" s="181">
        <f t="shared" ca="1" si="15"/>
        <v>0</v>
      </c>
      <c r="G36" s="182">
        <f t="shared" ca="1" si="1"/>
        <v>683.12912700000004</v>
      </c>
      <c r="H36" s="182">
        <f t="shared" ca="1" si="2"/>
        <v>657.92166199999997</v>
      </c>
      <c r="I36" s="183">
        <f t="shared" ca="1" si="5"/>
        <v>496.16</v>
      </c>
      <c r="J36" s="180">
        <f t="shared" ca="1" si="6"/>
        <v>159.82</v>
      </c>
      <c r="K36" s="180">
        <f t="shared" ca="1" si="7"/>
        <v>1.95</v>
      </c>
      <c r="L36" s="180">
        <f t="shared" ca="1" si="8"/>
        <v>0</v>
      </c>
      <c r="M36" s="181">
        <f t="shared" ca="1" si="9"/>
        <v>657.93000000000006</v>
      </c>
      <c r="N36" s="179">
        <f t="shared" ca="1" si="10"/>
        <v>496.15371212426851</v>
      </c>
      <c r="O36" s="180">
        <f t="shared" ca="1" si="11"/>
        <v>159.81797458823885</v>
      </c>
      <c r="P36" s="180">
        <f t="shared" ca="1" si="12"/>
        <v>1.94997528749259</v>
      </c>
      <c r="Q36" s="180">
        <f t="shared" ca="1" si="13"/>
        <v>0</v>
      </c>
      <c r="R36" s="181">
        <f t="shared" ca="1" si="14"/>
        <v>657.92166199999997</v>
      </c>
      <c r="W36" s="46"/>
      <c r="X36" s="46">
        <v>36</v>
      </c>
    </row>
    <row r="37" spans="1:24">
      <c r="A37" s="61" t="s">
        <v>79</v>
      </c>
      <c r="B37" s="174">
        <f t="shared" ca="1" si="3"/>
        <v>683.12912700000004</v>
      </c>
      <c r="C37" s="179">
        <f t="shared" ca="1" si="15"/>
        <v>509.614328742</v>
      </c>
      <c r="D37" s="180">
        <f t="shared" ca="1" si="15"/>
        <v>164.15592921810003</v>
      </c>
      <c r="E37" s="180">
        <f t="shared" ca="1" si="15"/>
        <v>9.3588690399000019</v>
      </c>
      <c r="F37" s="181">
        <f t="shared" ca="1" si="15"/>
        <v>0</v>
      </c>
      <c r="G37" s="182">
        <f t="shared" ca="1" si="1"/>
        <v>683.12912700000004</v>
      </c>
      <c r="H37" s="182">
        <f t="shared" ca="1" si="2"/>
        <v>657.92166199999997</v>
      </c>
      <c r="I37" s="183">
        <f t="shared" ca="1" si="5"/>
        <v>496.16</v>
      </c>
      <c r="J37" s="180">
        <f t="shared" ca="1" si="6"/>
        <v>159.82</v>
      </c>
      <c r="K37" s="180">
        <f t="shared" ca="1" si="7"/>
        <v>1.95</v>
      </c>
      <c r="L37" s="180">
        <f t="shared" ca="1" si="8"/>
        <v>0</v>
      </c>
      <c r="M37" s="181">
        <f t="shared" ca="1" si="9"/>
        <v>657.93000000000006</v>
      </c>
      <c r="N37" s="179">
        <f t="shared" ca="1" si="10"/>
        <v>496.15371212426851</v>
      </c>
      <c r="O37" s="180">
        <f t="shared" ca="1" si="11"/>
        <v>159.81797458823885</v>
      </c>
      <c r="P37" s="180">
        <f t="shared" ca="1" si="12"/>
        <v>1.94997528749259</v>
      </c>
      <c r="Q37" s="180">
        <f t="shared" ca="1" si="13"/>
        <v>0</v>
      </c>
      <c r="R37" s="181">
        <f t="shared" ca="1" si="14"/>
        <v>657.92166199999997</v>
      </c>
      <c r="W37" s="46"/>
      <c r="X37" s="46">
        <v>37</v>
      </c>
    </row>
    <row r="38" spans="1:24">
      <c r="A38" s="61" t="s">
        <v>80</v>
      </c>
      <c r="B38" s="174">
        <f t="shared" ca="1" si="3"/>
        <v>683.12912700000004</v>
      </c>
      <c r="C38" s="179">
        <f t="shared" ca="1" si="15"/>
        <v>509.614328742</v>
      </c>
      <c r="D38" s="180">
        <f t="shared" ca="1" si="15"/>
        <v>164.15592921810003</v>
      </c>
      <c r="E38" s="180">
        <f t="shared" ca="1" si="15"/>
        <v>9.3588690399000019</v>
      </c>
      <c r="F38" s="181">
        <f t="shared" ca="1" si="15"/>
        <v>0</v>
      </c>
      <c r="G38" s="182">
        <f t="shared" ca="1" si="1"/>
        <v>683.12912700000004</v>
      </c>
      <c r="H38" s="182">
        <f t="shared" ca="1" si="2"/>
        <v>657.92166199999997</v>
      </c>
      <c r="I38" s="183">
        <f t="shared" ca="1" si="5"/>
        <v>496.16</v>
      </c>
      <c r="J38" s="180">
        <f t="shared" ca="1" si="6"/>
        <v>159.82</v>
      </c>
      <c r="K38" s="180">
        <f t="shared" ca="1" si="7"/>
        <v>1.95</v>
      </c>
      <c r="L38" s="180">
        <f t="shared" ca="1" si="8"/>
        <v>0</v>
      </c>
      <c r="M38" s="181">
        <f t="shared" ca="1" si="9"/>
        <v>657.93000000000006</v>
      </c>
      <c r="N38" s="179">
        <f t="shared" ca="1" si="10"/>
        <v>496.15371212426851</v>
      </c>
      <c r="O38" s="180">
        <f t="shared" ca="1" si="11"/>
        <v>159.81797458823885</v>
      </c>
      <c r="P38" s="180">
        <f t="shared" ca="1" si="12"/>
        <v>1.94997528749259</v>
      </c>
      <c r="Q38" s="180">
        <f t="shared" ca="1" si="13"/>
        <v>0</v>
      </c>
      <c r="R38" s="181">
        <f t="shared" ca="1" si="14"/>
        <v>657.92166199999997</v>
      </c>
      <c r="W38" s="46"/>
      <c r="X38" s="46">
        <v>38</v>
      </c>
    </row>
    <row r="39" spans="1:24">
      <c r="A39" s="61" t="s">
        <v>81</v>
      </c>
      <c r="B39" s="174">
        <f t="shared" ca="1" si="3"/>
        <v>683.12912700000004</v>
      </c>
      <c r="C39" s="179">
        <f t="shared" ca="1" si="15"/>
        <v>509.614328742</v>
      </c>
      <c r="D39" s="180">
        <f t="shared" ca="1" si="15"/>
        <v>164.15592921810003</v>
      </c>
      <c r="E39" s="180">
        <f t="shared" ca="1" si="15"/>
        <v>9.3588690399000019</v>
      </c>
      <c r="F39" s="181">
        <f t="shared" ca="1" si="15"/>
        <v>0</v>
      </c>
      <c r="G39" s="182">
        <f t="shared" ca="1" si="1"/>
        <v>683.12912700000004</v>
      </c>
      <c r="H39" s="182">
        <f t="shared" ca="1" si="2"/>
        <v>657.92166199999997</v>
      </c>
      <c r="I39" s="183">
        <f t="shared" ca="1" si="5"/>
        <v>496.16</v>
      </c>
      <c r="J39" s="180">
        <f t="shared" ca="1" si="6"/>
        <v>159.82</v>
      </c>
      <c r="K39" s="180">
        <f t="shared" ca="1" si="7"/>
        <v>1.95</v>
      </c>
      <c r="L39" s="180">
        <f t="shared" ca="1" si="8"/>
        <v>0</v>
      </c>
      <c r="M39" s="181">
        <f t="shared" ca="1" si="9"/>
        <v>657.93000000000006</v>
      </c>
      <c r="N39" s="179">
        <f t="shared" ca="1" si="10"/>
        <v>496.15371212426851</v>
      </c>
      <c r="O39" s="180">
        <f t="shared" ca="1" si="11"/>
        <v>159.81797458823885</v>
      </c>
      <c r="P39" s="180">
        <f t="shared" ca="1" si="12"/>
        <v>1.94997528749259</v>
      </c>
      <c r="Q39" s="180">
        <f t="shared" ca="1" si="13"/>
        <v>0</v>
      </c>
      <c r="R39" s="181">
        <f t="shared" ca="1" si="14"/>
        <v>657.92166199999997</v>
      </c>
      <c r="W39" s="46"/>
      <c r="X39" s="46">
        <v>39</v>
      </c>
    </row>
    <row r="40" spans="1:24">
      <c r="A40" s="61" t="s">
        <v>82</v>
      </c>
      <c r="B40" s="174">
        <f t="shared" ca="1" si="3"/>
        <v>683.12912700000004</v>
      </c>
      <c r="C40" s="179">
        <f t="shared" ca="1" si="15"/>
        <v>509.614328742</v>
      </c>
      <c r="D40" s="180">
        <f t="shared" ca="1" si="15"/>
        <v>164.15592921810003</v>
      </c>
      <c r="E40" s="180">
        <f t="shared" ca="1" si="15"/>
        <v>9.3588690399000019</v>
      </c>
      <c r="F40" s="181">
        <f t="shared" ca="1" si="15"/>
        <v>0</v>
      </c>
      <c r="G40" s="182">
        <f t="shared" ca="1" si="1"/>
        <v>683.12912700000004</v>
      </c>
      <c r="H40" s="182">
        <f t="shared" ca="1" si="2"/>
        <v>657.92166199999997</v>
      </c>
      <c r="I40" s="183">
        <f t="shared" ca="1" si="5"/>
        <v>496.16</v>
      </c>
      <c r="J40" s="180">
        <f t="shared" ca="1" si="6"/>
        <v>159.82</v>
      </c>
      <c r="K40" s="180">
        <f t="shared" ca="1" si="7"/>
        <v>1.95</v>
      </c>
      <c r="L40" s="180">
        <f t="shared" ca="1" si="8"/>
        <v>0</v>
      </c>
      <c r="M40" s="181">
        <f t="shared" ca="1" si="9"/>
        <v>657.93000000000006</v>
      </c>
      <c r="N40" s="179">
        <f t="shared" ca="1" si="10"/>
        <v>496.15371212426851</v>
      </c>
      <c r="O40" s="180">
        <f t="shared" ca="1" si="11"/>
        <v>159.81797458823885</v>
      </c>
      <c r="P40" s="180">
        <f t="shared" ca="1" si="12"/>
        <v>1.94997528749259</v>
      </c>
      <c r="Q40" s="180">
        <f t="shared" ca="1" si="13"/>
        <v>0</v>
      </c>
      <c r="R40" s="181">
        <f t="shared" ca="1" si="14"/>
        <v>657.92166199999997</v>
      </c>
      <c r="W40" s="46"/>
      <c r="X40" s="46">
        <v>40</v>
      </c>
    </row>
    <row r="41" spans="1:24">
      <c r="A41" s="61" t="s">
        <v>83</v>
      </c>
      <c r="B41" s="174">
        <f t="shared" ca="1" si="3"/>
        <v>683.12912700000004</v>
      </c>
      <c r="C41" s="179">
        <f t="shared" ca="1" si="15"/>
        <v>509.614328742</v>
      </c>
      <c r="D41" s="180">
        <f t="shared" ca="1" si="15"/>
        <v>164.15592921810003</v>
      </c>
      <c r="E41" s="180">
        <f t="shared" ca="1" si="15"/>
        <v>9.3588690399000019</v>
      </c>
      <c r="F41" s="181">
        <f t="shared" ca="1" si="15"/>
        <v>0</v>
      </c>
      <c r="G41" s="182">
        <f t="shared" ca="1" si="1"/>
        <v>683.12912700000004</v>
      </c>
      <c r="H41" s="182">
        <f t="shared" ca="1" si="2"/>
        <v>657.92166199999997</v>
      </c>
      <c r="I41" s="183">
        <f t="shared" ca="1" si="5"/>
        <v>496.16</v>
      </c>
      <c r="J41" s="180">
        <f t="shared" ca="1" si="6"/>
        <v>159.82</v>
      </c>
      <c r="K41" s="180">
        <f t="shared" ca="1" si="7"/>
        <v>1.95</v>
      </c>
      <c r="L41" s="180">
        <f t="shared" ca="1" si="8"/>
        <v>0</v>
      </c>
      <c r="M41" s="181">
        <f t="shared" ca="1" si="9"/>
        <v>657.93000000000006</v>
      </c>
      <c r="N41" s="179">
        <f t="shared" ca="1" si="10"/>
        <v>496.15371212426851</v>
      </c>
      <c r="O41" s="180">
        <f t="shared" ca="1" si="11"/>
        <v>159.81797458823885</v>
      </c>
      <c r="P41" s="180">
        <f t="shared" ca="1" si="12"/>
        <v>1.94997528749259</v>
      </c>
      <c r="Q41" s="180">
        <f t="shared" ca="1" si="13"/>
        <v>0</v>
      </c>
      <c r="R41" s="181">
        <f t="shared" ca="1" si="14"/>
        <v>657.92166199999997</v>
      </c>
      <c r="W41" s="46"/>
      <c r="X41" s="46">
        <v>41</v>
      </c>
    </row>
    <row r="42" spans="1:24">
      <c r="A42" s="61" t="s">
        <v>84</v>
      </c>
      <c r="B42" s="174">
        <f t="shared" ca="1" si="3"/>
        <v>683.12912700000004</v>
      </c>
      <c r="C42" s="179">
        <f t="shared" ca="1" si="15"/>
        <v>509.614328742</v>
      </c>
      <c r="D42" s="180">
        <f t="shared" ca="1" si="15"/>
        <v>164.15592921810003</v>
      </c>
      <c r="E42" s="180">
        <f t="shared" ca="1" si="15"/>
        <v>9.3588690399000019</v>
      </c>
      <c r="F42" s="181">
        <f t="shared" ca="1" si="15"/>
        <v>0</v>
      </c>
      <c r="G42" s="182">
        <f t="shared" ca="1" si="1"/>
        <v>683.12912700000004</v>
      </c>
      <c r="H42" s="182">
        <f t="shared" ca="1" si="2"/>
        <v>657.92166199999997</v>
      </c>
      <c r="I42" s="183">
        <f t="shared" ca="1" si="5"/>
        <v>496.16</v>
      </c>
      <c r="J42" s="180">
        <f t="shared" ca="1" si="6"/>
        <v>159.82</v>
      </c>
      <c r="K42" s="180">
        <f t="shared" ca="1" si="7"/>
        <v>1.95</v>
      </c>
      <c r="L42" s="180">
        <f t="shared" ca="1" si="8"/>
        <v>0</v>
      </c>
      <c r="M42" s="181">
        <f t="shared" ca="1" si="9"/>
        <v>657.93000000000006</v>
      </c>
      <c r="N42" s="179">
        <f t="shared" ca="1" si="10"/>
        <v>496.15371212426851</v>
      </c>
      <c r="O42" s="180">
        <f t="shared" ca="1" si="11"/>
        <v>159.81797458823885</v>
      </c>
      <c r="P42" s="180">
        <f t="shared" ca="1" si="12"/>
        <v>1.94997528749259</v>
      </c>
      <c r="Q42" s="180">
        <f t="shared" ca="1" si="13"/>
        <v>0</v>
      </c>
      <c r="R42" s="181">
        <f t="shared" ca="1" si="14"/>
        <v>657.92166199999997</v>
      </c>
      <c r="W42" s="46"/>
      <c r="X42" s="46">
        <v>42</v>
      </c>
    </row>
    <row r="43" spans="1:24">
      <c r="A43" s="61" t="s">
        <v>85</v>
      </c>
      <c r="B43" s="174">
        <f t="shared" ca="1" si="3"/>
        <v>683.12912700000004</v>
      </c>
      <c r="C43" s="179">
        <f t="shared" ca="1" si="15"/>
        <v>509.614328742</v>
      </c>
      <c r="D43" s="180">
        <f t="shared" ca="1" si="15"/>
        <v>164.15592921810003</v>
      </c>
      <c r="E43" s="180">
        <f t="shared" ca="1" si="15"/>
        <v>9.3588690399000019</v>
      </c>
      <c r="F43" s="181">
        <f t="shared" ca="1" si="15"/>
        <v>0</v>
      </c>
      <c r="G43" s="182">
        <f t="shared" ca="1" si="1"/>
        <v>683.12912700000004</v>
      </c>
      <c r="H43" s="182">
        <f t="shared" ca="1" si="2"/>
        <v>657.92166199999997</v>
      </c>
      <c r="I43" s="183">
        <f t="shared" ca="1" si="5"/>
        <v>496.16</v>
      </c>
      <c r="J43" s="180">
        <f t="shared" ca="1" si="6"/>
        <v>159.82</v>
      </c>
      <c r="K43" s="180">
        <f t="shared" ca="1" si="7"/>
        <v>1.95</v>
      </c>
      <c r="L43" s="180">
        <f t="shared" ca="1" si="8"/>
        <v>0</v>
      </c>
      <c r="M43" s="181">
        <f t="shared" ca="1" si="9"/>
        <v>657.93000000000006</v>
      </c>
      <c r="N43" s="179">
        <f t="shared" ca="1" si="10"/>
        <v>496.15371212426851</v>
      </c>
      <c r="O43" s="180">
        <f t="shared" ca="1" si="11"/>
        <v>159.81797458823885</v>
      </c>
      <c r="P43" s="180">
        <f t="shared" ca="1" si="12"/>
        <v>1.94997528749259</v>
      </c>
      <c r="Q43" s="180">
        <f t="shared" ca="1" si="13"/>
        <v>0</v>
      </c>
      <c r="R43" s="181">
        <f t="shared" ca="1" si="14"/>
        <v>657.92166199999997</v>
      </c>
      <c r="W43" s="46"/>
      <c r="X43" s="46">
        <v>43</v>
      </c>
    </row>
    <row r="44" spans="1:24">
      <c r="A44" s="61" t="s">
        <v>86</v>
      </c>
      <c r="B44" s="174">
        <f t="shared" ca="1" si="3"/>
        <v>683.12912700000004</v>
      </c>
      <c r="C44" s="179">
        <f t="shared" ca="1" si="15"/>
        <v>509.614328742</v>
      </c>
      <c r="D44" s="180">
        <f t="shared" ca="1" si="15"/>
        <v>164.15592921810003</v>
      </c>
      <c r="E44" s="180">
        <f t="shared" ca="1" si="15"/>
        <v>9.3588690399000019</v>
      </c>
      <c r="F44" s="181">
        <f t="shared" ca="1" si="15"/>
        <v>0</v>
      </c>
      <c r="G44" s="182">
        <f t="shared" ca="1" si="1"/>
        <v>683.12912700000004</v>
      </c>
      <c r="H44" s="182">
        <f t="shared" ca="1" si="2"/>
        <v>657.92166199999997</v>
      </c>
      <c r="I44" s="183">
        <f t="shared" ca="1" si="5"/>
        <v>496.16</v>
      </c>
      <c r="J44" s="180">
        <f t="shared" ca="1" si="6"/>
        <v>159.82</v>
      </c>
      <c r="K44" s="180">
        <f t="shared" ca="1" si="7"/>
        <v>1.95</v>
      </c>
      <c r="L44" s="180">
        <f t="shared" ca="1" si="8"/>
        <v>0</v>
      </c>
      <c r="M44" s="181">
        <f t="shared" ca="1" si="9"/>
        <v>657.93000000000006</v>
      </c>
      <c r="N44" s="179">
        <f t="shared" ca="1" si="10"/>
        <v>496.15371212426851</v>
      </c>
      <c r="O44" s="180">
        <f t="shared" ca="1" si="11"/>
        <v>159.81797458823885</v>
      </c>
      <c r="P44" s="180">
        <f t="shared" ca="1" si="12"/>
        <v>1.94997528749259</v>
      </c>
      <c r="Q44" s="180">
        <f t="shared" ca="1" si="13"/>
        <v>0</v>
      </c>
      <c r="R44" s="181">
        <f t="shared" ca="1" si="14"/>
        <v>657.92166199999997</v>
      </c>
      <c r="W44" s="46"/>
      <c r="X44" s="46">
        <v>44</v>
      </c>
    </row>
    <row r="45" spans="1:24">
      <c r="A45" s="61" t="s">
        <v>87</v>
      </c>
      <c r="B45" s="174">
        <f t="shared" ca="1" si="3"/>
        <v>683.12912700000004</v>
      </c>
      <c r="C45" s="179">
        <f t="shared" ca="1" si="15"/>
        <v>509.614328742</v>
      </c>
      <c r="D45" s="180">
        <f t="shared" ca="1" si="15"/>
        <v>164.15592921810003</v>
      </c>
      <c r="E45" s="180">
        <f t="shared" ca="1" si="15"/>
        <v>9.3588690399000019</v>
      </c>
      <c r="F45" s="181">
        <f t="shared" ca="1" si="15"/>
        <v>0</v>
      </c>
      <c r="G45" s="182">
        <f t="shared" ca="1" si="1"/>
        <v>671.10500000000002</v>
      </c>
      <c r="H45" s="182">
        <f t="shared" ca="1" si="2"/>
        <v>646.34122600000001</v>
      </c>
      <c r="I45" s="183">
        <f t="shared" ca="1" si="5"/>
        <v>472.82</v>
      </c>
      <c r="J45" s="180">
        <f t="shared" ca="1" si="6"/>
        <v>164.16</v>
      </c>
      <c r="K45" s="180">
        <f t="shared" ca="1" si="7"/>
        <v>9.36</v>
      </c>
      <c r="L45" s="180">
        <f t="shared" ca="1" si="8"/>
        <v>0</v>
      </c>
      <c r="M45" s="181">
        <f t="shared" ca="1" si="9"/>
        <v>646.34</v>
      </c>
      <c r="N45" s="179">
        <f t="shared" ca="1" si="10"/>
        <v>472.82122599999997</v>
      </c>
      <c r="O45" s="180">
        <f t="shared" ca="1" si="11"/>
        <v>164.16</v>
      </c>
      <c r="P45" s="180">
        <f t="shared" ca="1" si="12"/>
        <v>9.36</v>
      </c>
      <c r="Q45" s="180">
        <f t="shared" ca="1" si="13"/>
        <v>0</v>
      </c>
      <c r="R45" s="181">
        <f t="shared" ca="1" si="14"/>
        <v>646.34122600000001</v>
      </c>
      <c r="W45" s="46"/>
      <c r="X45" s="46">
        <v>45</v>
      </c>
    </row>
    <row r="46" spans="1:24">
      <c r="A46" s="61" t="s">
        <v>88</v>
      </c>
      <c r="B46" s="174">
        <f t="shared" ca="1" si="3"/>
        <v>683.12912700000004</v>
      </c>
      <c r="C46" s="179">
        <f t="shared" ca="1" si="15"/>
        <v>509.614328742</v>
      </c>
      <c r="D46" s="180">
        <f t="shared" ca="1" si="15"/>
        <v>164.15592921810003</v>
      </c>
      <c r="E46" s="180">
        <f t="shared" ca="1" si="15"/>
        <v>9.3588690399000019</v>
      </c>
      <c r="F46" s="181">
        <f t="shared" ca="1" si="15"/>
        <v>0</v>
      </c>
      <c r="G46" s="182">
        <f t="shared" ca="1" si="1"/>
        <v>650.70500000000004</v>
      </c>
      <c r="H46" s="182">
        <f t="shared" ca="1" si="2"/>
        <v>626.693986</v>
      </c>
      <c r="I46" s="183">
        <f t="shared" ca="1" si="5"/>
        <v>453.18</v>
      </c>
      <c r="J46" s="180">
        <f t="shared" ca="1" si="6"/>
        <v>164.16</v>
      </c>
      <c r="K46" s="180">
        <f t="shared" ca="1" si="7"/>
        <v>9.36</v>
      </c>
      <c r="L46" s="180">
        <f t="shared" ca="1" si="8"/>
        <v>0</v>
      </c>
      <c r="M46" s="181">
        <f t="shared" ca="1" si="9"/>
        <v>626.70000000000005</v>
      </c>
      <c r="N46" s="179">
        <f t="shared" ca="1" si="10"/>
        <v>453.17565114964094</v>
      </c>
      <c r="O46" s="180">
        <f t="shared" ca="1" si="11"/>
        <v>164.15842467170893</v>
      </c>
      <c r="P46" s="180">
        <f t="shared" ca="1" si="12"/>
        <v>9.35991017865007</v>
      </c>
      <c r="Q46" s="180">
        <f t="shared" ca="1" si="13"/>
        <v>0</v>
      </c>
      <c r="R46" s="181">
        <f t="shared" ca="1" si="14"/>
        <v>626.693986</v>
      </c>
      <c r="W46" s="46"/>
      <c r="X46" s="46">
        <v>46</v>
      </c>
    </row>
    <row r="47" spans="1:24">
      <c r="A47" s="61" t="s">
        <v>89</v>
      </c>
      <c r="B47" s="174">
        <f t="shared" ca="1" si="3"/>
        <v>683.12912700000004</v>
      </c>
      <c r="C47" s="179">
        <f t="shared" ca="1" si="15"/>
        <v>509.614328742</v>
      </c>
      <c r="D47" s="180">
        <f t="shared" ca="1" si="15"/>
        <v>164.15592921810003</v>
      </c>
      <c r="E47" s="180">
        <f t="shared" ca="1" si="15"/>
        <v>9.3588690399000019</v>
      </c>
      <c r="F47" s="181">
        <f t="shared" ca="1" si="15"/>
        <v>0</v>
      </c>
      <c r="G47" s="182">
        <f t="shared" ca="1" si="1"/>
        <v>683.12912700000004</v>
      </c>
      <c r="H47" s="182">
        <f t="shared" ca="1" si="2"/>
        <v>657.92166199999997</v>
      </c>
      <c r="I47" s="183">
        <f t="shared" ca="1" si="5"/>
        <v>490.81</v>
      </c>
      <c r="J47" s="180">
        <f t="shared" ca="1" si="6"/>
        <v>158.1</v>
      </c>
      <c r="K47" s="180">
        <f t="shared" ca="1" si="7"/>
        <v>9.01</v>
      </c>
      <c r="L47" s="180">
        <f t="shared" ca="1" si="8"/>
        <v>0</v>
      </c>
      <c r="M47" s="181">
        <f t="shared" ca="1" si="9"/>
        <v>657.92</v>
      </c>
      <c r="N47" s="179">
        <f t="shared" ca="1" si="10"/>
        <v>490.81123985624396</v>
      </c>
      <c r="O47" s="180">
        <f t="shared" ca="1" si="11"/>
        <v>158.10039938320767</v>
      </c>
      <c r="P47" s="180">
        <f t="shared" ca="1" si="12"/>
        <v>9.0100227605483951</v>
      </c>
      <c r="Q47" s="180">
        <f t="shared" ca="1" si="13"/>
        <v>0</v>
      </c>
      <c r="R47" s="181">
        <f t="shared" ca="1" si="14"/>
        <v>657.92166200000008</v>
      </c>
      <c r="W47" s="46"/>
      <c r="X47" s="46">
        <v>47</v>
      </c>
    </row>
    <row r="48" spans="1:24">
      <c r="A48" s="61" t="s">
        <v>90</v>
      </c>
      <c r="B48" s="174">
        <f t="shared" ca="1" si="3"/>
        <v>683.12912700000004</v>
      </c>
      <c r="C48" s="179">
        <f t="shared" ca="1" si="15"/>
        <v>509.614328742</v>
      </c>
      <c r="D48" s="180">
        <f t="shared" ca="1" si="15"/>
        <v>164.15592921810003</v>
      </c>
      <c r="E48" s="180">
        <f t="shared" ca="1" si="15"/>
        <v>9.3588690399000019</v>
      </c>
      <c r="F48" s="181">
        <f t="shared" ca="1" si="15"/>
        <v>0</v>
      </c>
      <c r="G48" s="182">
        <f t="shared" ca="1" si="1"/>
        <v>683.12912700000004</v>
      </c>
      <c r="H48" s="182">
        <f t="shared" ca="1" si="2"/>
        <v>657.92166199999997</v>
      </c>
      <c r="I48" s="183">
        <f t="shared" ca="1" si="5"/>
        <v>490.81</v>
      </c>
      <c r="J48" s="180">
        <f t="shared" ca="1" si="6"/>
        <v>158.1</v>
      </c>
      <c r="K48" s="180">
        <f t="shared" ca="1" si="7"/>
        <v>9.01</v>
      </c>
      <c r="L48" s="180">
        <f t="shared" ca="1" si="8"/>
        <v>0</v>
      </c>
      <c r="M48" s="181">
        <f t="shared" ca="1" si="9"/>
        <v>657.92</v>
      </c>
      <c r="N48" s="179">
        <f t="shared" ca="1" si="10"/>
        <v>490.81123985624396</v>
      </c>
      <c r="O48" s="180">
        <f t="shared" ca="1" si="11"/>
        <v>158.10039938320767</v>
      </c>
      <c r="P48" s="180">
        <f t="shared" ca="1" si="12"/>
        <v>9.0100227605483951</v>
      </c>
      <c r="Q48" s="180">
        <f t="shared" ca="1" si="13"/>
        <v>0</v>
      </c>
      <c r="R48" s="181">
        <f t="shared" ca="1" si="14"/>
        <v>657.92166200000008</v>
      </c>
      <c r="W48" s="46"/>
      <c r="X48" s="46">
        <v>48</v>
      </c>
    </row>
    <row r="49" spans="1:24">
      <c r="A49" s="61" t="s">
        <v>91</v>
      </c>
      <c r="B49" s="174">
        <f t="shared" ca="1" si="3"/>
        <v>683.12912700000004</v>
      </c>
      <c r="C49" s="179">
        <f t="shared" ca="1" si="15"/>
        <v>509.614328742</v>
      </c>
      <c r="D49" s="180">
        <f t="shared" ca="1" si="15"/>
        <v>164.15592921810003</v>
      </c>
      <c r="E49" s="180">
        <f t="shared" ca="1" si="15"/>
        <v>9.3588690399000019</v>
      </c>
      <c r="F49" s="181">
        <f t="shared" ca="1" si="15"/>
        <v>0</v>
      </c>
      <c r="G49" s="182">
        <f t="shared" ca="1" si="1"/>
        <v>643.51499999999999</v>
      </c>
      <c r="H49" s="182">
        <f t="shared" ca="1" si="2"/>
        <v>619.76929600000005</v>
      </c>
      <c r="I49" s="183">
        <f t="shared" ca="1" si="5"/>
        <v>452.65</v>
      </c>
      <c r="J49" s="180">
        <f t="shared" ca="1" si="6"/>
        <v>158.1</v>
      </c>
      <c r="K49" s="180">
        <f t="shared" ca="1" si="7"/>
        <v>9.01</v>
      </c>
      <c r="L49" s="180">
        <f t="shared" ca="1" si="8"/>
        <v>0</v>
      </c>
      <c r="M49" s="181">
        <f t="shared" ca="1" si="9"/>
        <v>619.76</v>
      </c>
      <c r="N49" s="179">
        <f t="shared" ca="1" si="10"/>
        <v>452.6567894578547</v>
      </c>
      <c r="O49" s="180">
        <f t="shared" ca="1" si="11"/>
        <v>158.10237139796052</v>
      </c>
      <c r="P49" s="180">
        <f t="shared" ca="1" si="12"/>
        <v>9.0101351441848472</v>
      </c>
      <c r="Q49" s="180">
        <f t="shared" ca="1" si="13"/>
        <v>0</v>
      </c>
      <c r="R49" s="181">
        <f t="shared" ca="1" si="14"/>
        <v>619.76929600000005</v>
      </c>
      <c r="W49" s="46"/>
      <c r="X49" s="46">
        <v>49</v>
      </c>
    </row>
    <row r="50" spans="1:24">
      <c r="A50" s="61" t="s">
        <v>92</v>
      </c>
      <c r="B50" s="174">
        <f t="shared" ca="1" si="3"/>
        <v>683.12912700000004</v>
      </c>
      <c r="C50" s="179">
        <f t="shared" ca="1" si="15"/>
        <v>509.614328742</v>
      </c>
      <c r="D50" s="180">
        <f t="shared" ca="1" si="15"/>
        <v>164.15592921810003</v>
      </c>
      <c r="E50" s="180">
        <f t="shared" ca="1" si="15"/>
        <v>9.3588690399000019</v>
      </c>
      <c r="F50" s="181">
        <f t="shared" ca="1" si="15"/>
        <v>0</v>
      </c>
      <c r="G50" s="182">
        <f t="shared" ca="1" si="1"/>
        <v>569.35889999999995</v>
      </c>
      <c r="H50" s="182">
        <f t="shared" ca="1" si="2"/>
        <v>548.349557</v>
      </c>
      <c r="I50" s="183">
        <f t="shared" ca="1" si="5"/>
        <v>452.66</v>
      </c>
      <c r="J50" s="180">
        <f t="shared" ca="1" si="6"/>
        <v>86.68</v>
      </c>
      <c r="K50" s="180">
        <f t="shared" ca="1" si="7"/>
        <v>9.01</v>
      </c>
      <c r="L50" s="180">
        <f t="shared" ca="1" si="8"/>
        <v>0</v>
      </c>
      <c r="M50" s="181">
        <f t="shared" ca="1" si="9"/>
        <v>548.35</v>
      </c>
      <c r="N50" s="179">
        <f t="shared" ca="1" si="10"/>
        <v>452.65963430586305</v>
      </c>
      <c r="O50" s="180">
        <f t="shared" ca="1" si="11"/>
        <v>86.679929973119357</v>
      </c>
      <c r="P50" s="180">
        <f t="shared" ca="1" si="12"/>
        <v>9.0099927210175981</v>
      </c>
      <c r="Q50" s="180">
        <f t="shared" ca="1" si="13"/>
        <v>0</v>
      </c>
      <c r="R50" s="181">
        <f t="shared" ca="1" si="14"/>
        <v>548.349557</v>
      </c>
      <c r="W50" s="46"/>
      <c r="X50" s="46">
        <v>50</v>
      </c>
    </row>
    <row r="51" spans="1:24">
      <c r="A51" s="61" t="s">
        <v>93</v>
      </c>
      <c r="B51" s="174">
        <f t="shared" ca="1" si="3"/>
        <v>683.12912700000004</v>
      </c>
      <c r="C51" s="179">
        <f t="shared" ca="1" si="15"/>
        <v>509.614328742</v>
      </c>
      <c r="D51" s="180">
        <f t="shared" ca="1" si="15"/>
        <v>164.15592921810003</v>
      </c>
      <c r="E51" s="180">
        <f t="shared" ca="1" si="15"/>
        <v>9.3588690399000019</v>
      </c>
      <c r="F51" s="181">
        <f t="shared" ca="1" si="15"/>
        <v>0</v>
      </c>
      <c r="G51" s="182">
        <f t="shared" ca="1" si="1"/>
        <v>519.35889999999995</v>
      </c>
      <c r="H51" s="182">
        <f t="shared" ca="1" si="2"/>
        <v>500.19455699999997</v>
      </c>
      <c r="I51" s="183">
        <f t="shared" ca="1" si="5"/>
        <v>404.5</v>
      </c>
      <c r="J51" s="180">
        <f t="shared" ca="1" si="6"/>
        <v>86.68</v>
      </c>
      <c r="K51" s="180">
        <f t="shared" ca="1" si="7"/>
        <v>9.01</v>
      </c>
      <c r="L51" s="180">
        <f t="shared" ca="1" si="8"/>
        <v>0</v>
      </c>
      <c r="M51" s="181">
        <f t="shared" ca="1" si="9"/>
        <v>500.19</v>
      </c>
      <c r="N51" s="179">
        <f t="shared" ca="1" si="10"/>
        <v>404.50368521261919</v>
      </c>
      <c r="O51" s="180">
        <f t="shared" ca="1" si="11"/>
        <v>86.680789701433454</v>
      </c>
      <c r="P51" s="180">
        <f t="shared" ca="1" si="12"/>
        <v>9.0100820859473387</v>
      </c>
      <c r="Q51" s="180">
        <f t="shared" ca="1" si="13"/>
        <v>0</v>
      </c>
      <c r="R51" s="181">
        <f t="shared" ca="1" si="14"/>
        <v>500.19455699999997</v>
      </c>
      <c r="W51" s="46"/>
      <c r="X51" s="46">
        <v>51</v>
      </c>
    </row>
    <row r="52" spans="1:24">
      <c r="A52" s="61" t="s">
        <v>94</v>
      </c>
      <c r="B52" s="174">
        <f t="shared" ca="1" si="3"/>
        <v>683.12912700000004</v>
      </c>
      <c r="C52" s="179">
        <f t="shared" ca="1" si="15"/>
        <v>509.614328742</v>
      </c>
      <c r="D52" s="180">
        <f t="shared" ca="1" si="15"/>
        <v>164.15592921810003</v>
      </c>
      <c r="E52" s="180">
        <f t="shared" ca="1" si="15"/>
        <v>9.3588690399000019</v>
      </c>
      <c r="F52" s="181">
        <f t="shared" ca="1" si="15"/>
        <v>0</v>
      </c>
      <c r="G52" s="182">
        <f t="shared" ca="1" si="1"/>
        <v>499.35890000000001</v>
      </c>
      <c r="H52" s="182">
        <f t="shared" ca="1" si="2"/>
        <v>480.93255699999997</v>
      </c>
      <c r="I52" s="183">
        <f t="shared" ca="1" si="5"/>
        <v>394.87</v>
      </c>
      <c r="J52" s="180">
        <f t="shared" ca="1" si="6"/>
        <v>77.05</v>
      </c>
      <c r="K52" s="180">
        <f t="shared" ca="1" si="7"/>
        <v>9.01</v>
      </c>
      <c r="L52" s="180">
        <f t="shared" ca="1" si="8"/>
        <v>0</v>
      </c>
      <c r="M52" s="181">
        <f t="shared" ca="1" si="9"/>
        <v>480.93</v>
      </c>
      <c r="N52" s="179">
        <f t="shared" ca="1" si="10"/>
        <v>394.87209943773519</v>
      </c>
      <c r="O52" s="180">
        <f t="shared" ca="1" si="11"/>
        <v>77.050409658058342</v>
      </c>
      <c r="P52" s="180">
        <f t="shared" ca="1" si="12"/>
        <v>9.0100479042064325</v>
      </c>
      <c r="Q52" s="180">
        <f t="shared" ca="1" si="13"/>
        <v>0</v>
      </c>
      <c r="R52" s="181">
        <f t="shared" ca="1" si="14"/>
        <v>480.93255699999997</v>
      </c>
      <c r="W52" s="46"/>
      <c r="X52" s="46">
        <v>52</v>
      </c>
    </row>
    <row r="53" spans="1:24">
      <c r="A53" s="61" t="s">
        <v>95</v>
      </c>
      <c r="B53" s="174">
        <f t="shared" ca="1" si="3"/>
        <v>683.12912700000004</v>
      </c>
      <c r="C53" s="179">
        <f t="shared" ca="1" si="15"/>
        <v>509.614328742</v>
      </c>
      <c r="D53" s="180">
        <f t="shared" ca="1" si="15"/>
        <v>164.15592921810003</v>
      </c>
      <c r="E53" s="180">
        <f t="shared" ca="1" si="15"/>
        <v>9.3588690399000019</v>
      </c>
      <c r="F53" s="181">
        <f t="shared" ca="1" si="15"/>
        <v>0</v>
      </c>
      <c r="G53" s="182">
        <f t="shared" ca="1" si="1"/>
        <v>462</v>
      </c>
      <c r="H53" s="182">
        <f t="shared" ca="1" si="2"/>
        <v>444.9522</v>
      </c>
      <c r="I53" s="183">
        <f t="shared" ca="1" si="5"/>
        <v>365.98</v>
      </c>
      <c r="J53" s="180">
        <f t="shared" ca="1" si="6"/>
        <v>77.05</v>
      </c>
      <c r="K53" s="180">
        <f t="shared" ca="1" si="7"/>
        <v>1.93</v>
      </c>
      <c r="L53" s="180">
        <f t="shared" ca="1" si="8"/>
        <v>0</v>
      </c>
      <c r="M53" s="181">
        <f t="shared" ca="1" si="9"/>
        <v>444.96000000000004</v>
      </c>
      <c r="N53" s="179">
        <f t="shared" ca="1" si="10"/>
        <v>365.97358449298815</v>
      </c>
      <c r="O53" s="180">
        <f t="shared" ca="1" si="11"/>
        <v>77.048649339266447</v>
      </c>
      <c r="P53" s="180">
        <f t="shared" ca="1" si="12"/>
        <v>1.9299661677454152</v>
      </c>
      <c r="Q53" s="180">
        <f t="shared" ca="1" si="13"/>
        <v>0</v>
      </c>
      <c r="R53" s="181">
        <f t="shared" ca="1" si="14"/>
        <v>444.9522</v>
      </c>
      <c r="W53" s="46"/>
      <c r="X53" s="46">
        <v>53</v>
      </c>
    </row>
    <row r="54" spans="1:24">
      <c r="A54" s="61" t="s">
        <v>96</v>
      </c>
      <c r="B54" s="174">
        <f t="shared" ca="1" si="3"/>
        <v>683.12912700000004</v>
      </c>
      <c r="C54" s="179">
        <f t="shared" ca="1" si="15"/>
        <v>509.614328742</v>
      </c>
      <c r="D54" s="180">
        <f t="shared" ca="1" si="15"/>
        <v>164.15592921810003</v>
      </c>
      <c r="E54" s="180">
        <f t="shared" ca="1" si="15"/>
        <v>9.3588690399000019</v>
      </c>
      <c r="F54" s="181">
        <f t="shared" ca="1" si="15"/>
        <v>0</v>
      </c>
      <c r="G54" s="182">
        <f t="shared" ca="1" si="1"/>
        <v>442</v>
      </c>
      <c r="H54" s="182">
        <f t="shared" ca="1" si="2"/>
        <v>425.6902</v>
      </c>
      <c r="I54" s="183">
        <f t="shared" ca="1" si="5"/>
        <v>346.72</v>
      </c>
      <c r="J54" s="180">
        <f t="shared" ca="1" si="6"/>
        <v>77.05</v>
      </c>
      <c r="K54" s="180">
        <f t="shared" ca="1" si="7"/>
        <v>1.93</v>
      </c>
      <c r="L54" s="180">
        <f t="shared" ca="1" si="8"/>
        <v>0</v>
      </c>
      <c r="M54" s="181">
        <f t="shared" ca="1" si="9"/>
        <v>425.70000000000005</v>
      </c>
      <c r="N54" s="179">
        <f t="shared" ca="1" si="10"/>
        <v>346.71201819121444</v>
      </c>
      <c r="O54" s="180">
        <f t="shared" ca="1" si="11"/>
        <v>77.048226239135531</v>
      </c>
      <c r="P54" s="180">
        <f t="shared" ca="1" si="12"/>
        <v>1.9299555696499879</v>
      </c>
      <c r="Q54" s="180">
        <f t="shared" ca="1" si="13"/>
        <v>0</v>
      </c>
      <c r="R54" s="181">
        <f t="shared" ca="1" si="14"/>
        <v>425.69019999999995</v>
      </c>
      <c r="W54" s="46"/>
      <c r="X54" s="46">
        <v>54</v>
      </c>
    </row>
    <row r="55" spans="1:24">
      <c r="A55" s="61" t="s">
        <v>97</v>
      </c>
      <c r="B55" s="174">
        <f t="shared" ca="1" si="3"/>
        <v>683.12912700000004</v>
      </c>
      <c r="C55" s="179">
        <f t="shared" ca="1" si="15"/>
        <v>509.614328742</v>
      </c>
      <c r="D55" s="180">
        <f t="shared" ca="1" si="15"/>
        <v>164.15592921810003</v>
      </c>
      <c r="E55" s="180">
        <f t="shared" ca="1" si="15"/>
        <v>9.3588690399000019</v>
      </c>
      <c r="F55" s="181">
        <f t="shared" ca="1" si="15"/>
        <v>0</v>
      </c>
      <c r="G55" s="182">
        <f t="shared" ca="1" si="1"/>
        <v>392</v>
      </c>
      <c r="H55" s="182">
        <f t="shared" ca="1" si="2"/>
        <v>377.53519999999997</v>
      </c>
      <c r="I55" s="183">
        <f t="shared" ca="1" si="5"/>
        <v>298.56</v>
      </c>
      <c r="J55" s="180">
        <f t="shared" ca="1" si="6"/>
        <v>77.05</v>
      </c>
      <c r="K55" s="180">
        <f t="shared" ca="1" si="7"/>
        <v>1.93</v>
      </c>
      <c r="L55" s="180">
        <f t="shared" ca="1" si="8"/>
        <v>0</v>
      </c>
      <c r="M55" s="181">
        <f t="shared" ca="1" si="9"/>
        <v>377.54</v>
      </c>
      <c r="N55" s="179">
        <f t="shared" ca="1" si="10"/>
        <v>298.55620414260738</v>
      </c>
      <c r="O55" s="180">
        <f t="shared" ca="1" si="11"/>
        <v>77.049020395189899</v>
      </c>
      <c r="P55" s="180">
        <f t="shared" ca="1" si="12"/>
        <v>1.9299754622026801</v>
      </c>
      <c r="Q55" s="180">
        <f t="shared" ca="1" si="13"/>
        <v>0</v>
      </c>
      <c r="R55" s="181">
        <f t="shared" ca="1" si="14"/>
        <v>377.53519999999997</v>
      </c>
      <c r="W55" s="46"/>
      <c r="X55" s="46">
        <v>55</v>
      </c>
    </row>
    <row r="56" spans="1:24">
      <c r="A56" s="61" t="s">
        <v>98</v>
      </c>
      <c r="B56" s="174">
        <f t="shared" ca="1" si="3"/>
        <v>683.12912700000004</v>
      </c>
      <c r="C56" s="179">
        <f t="shared" ca="1" si="15"/>
        <v>509.614328742</v>
      </c>
      <c r="D56" s="180">
        <f t="shared" ca="1" si="15"/>
        <v>164.15592921810003</v>
      </c>
      <c r="E56" s="180">
        <f t="shared" ca="1" si="15"/>
        <v>9.3588690399000019</v>
      </c>
      <c r="F56" s="181">
        <f t="shared" ca="1" si="15"/>
        <v>0</v>
      </c>
      <c r="G56" s="182">
        <f t="shared" ca="1" si="1"/>
        <v>352</v>
      </c>
      <c r="H56" s="182">
        <f t="shared" ca="1" si="2"/>
        <v>339.01119999999997</v>
      </c>
      <c r="I56" s="183">
        <f t="shared" ca="1" si="5"/>
        <v>260.04000000000002</v>
      </c>
      <c r="J56" s="180">
        <f t="shared" ca="1" si="6"/>
        <v>77.05</v>
      </c>
      <c r="K56" s="180">
        <f t="shared" ca="1" si="7"/>
        <v>1.93</v>
      </c>
      <c r="L56" s="180">
        <f t="shared" ca="1" si="8"/>
        <v>0</v>
      </c>
      <c r="M56" s="181">
        <f t="shared" ca="1" si="9"/>
        <v>339.02000000000004</v>
      </c>
      <c r="N56" s="179">
        <f t="shared" ca="1" si="10"/>
        <v>260.03325009733936</v>
      </c>
      <c r="O56" s="180">
        <f t="shared" ca="1" si="11"/>
        <v>77.047999999999988</v>
      </c>
      <c r="P56" s="180">
        <f t="shared" ca="1" si="12"/>
        <v>1.9299499026606095</v>
      </c>
      <c r="Q56" s="180">
        <f t="shared" ca="1" si="13"/>
        <v>0</v>
      </c>
      <c r="R56" s="181">
        <f t="shared" ca="1" si="14"/>
        <v>339.01119999999997</v>
      </c>
      <c r="W56" s="46"/>
      <c r="X56" s="46">
        <v>56</v>
      </c>
    </row>
    <row r="57" spans="1:24">
      <c r="A57" s="61" t="s">
        <v>99</v>
      </c>
      <c r="B57" s="174">
        <f t="shared" ca="1" si="3"/>
        <v>683.12912700000004</v>
      </c>
      <c r="C57" s="179">
        <f t="shared" ca="1" si="15"/>
        <v>509.614328742</v>
      </c>
      <c r="D57" s="180">
        <f t="shared" ca="1" si="15"/>
        <v>164.15592921810003</v>
      </c>
      <c r="E57" s="180">
        <f t="shared" ca="1" si="15"/>
        <v>9.3588690399000019</v>
      </c>
      <c r="F57" s="181">
        <f t="shared" ca="1" si="15"/>
        <v>0</v>
      </c>
      <c r="G57" s="182">
        <f t="shared" ca="1" si="1"/>
        <v>352</v>
      </c>
      <c r="H57" s="182">
        <f t="shared" ca="1" si="2"/>
        <v>339.01119999999997</v>
      </c>
      <c r="I57" s="183">
        <f t="shared" ca="1" si="5"/>
        <v>260.04000000000002</v>
      </c>
      <c r="J57" s="180">
        <f t="shared" ca="1" si="6"/>
        <v>77.05</v>
      </c>
      <c r="K57" s="180">
        <f t="shared" ca="1" si="7"/>
        <v>1.93</v>
      </c>
      <c r="L57" s="180">
        <f t="shared" ca="1" si="8"/>
        <v>0</v>
      </c>
      <c r="M57" s="181">
        <f t="shared" ca="1" si="9"/>
        <v>339.02000000000004</v>
      </c>
      <c r="N57" s="179">
        <f t="shared" ca="1" si="10"/>
        <v>260.03325009733936</v>
      </c>
      <c r="O57" s="180">
        <f t="shared" ca="1" si="11"/>
        <v>77.047999999999988</v>
      </c>
      <c r="P57" s="180">
        <f t="shared" ca="1" si="12"/>
        <v>1.9299499026606095</v>
      </c>
      <c r="Q57" s="180">
        <f t="shared" ca="1" si="13"/>
        <v>0</v>
      </c>
      <c r="R57" s="181">
        <f t="shared" ca="1" si="14"/>
        <v>339.01119999999997</v>
      </c>
      <c r="W57" s="46"/>
      <c r="X57" s="46">
        <v>57</v>
      </c>
    </row>
    <row r="58" spans="1:24">
      <c r="A58" s="61" t="s">
        <v>100</v>
      </c>
      <c r="B58" s="174">
        <f t="shared" ca="1" si="3"/>
        <v>683.12912700000004</v>
      </c>
      <c r="C58" s="179">
        <f t="shared" ca="1" si="15"/>
        <v>509.614328742</v>
      </c>
      <c r="D58" s="180">
        <f t="shared" ca="1" si="15"/>
        <v>164.15592921810003</v>
      </c>
      <c r="E58" s="180">
        <f t="shared" ca="1" si="15"/>
        <v>9.3588690399000019</v>
      </c>
      <c r="F58" s="181">
        <f t="shared" ca="1" si="15"/>
        <v>0</v>
      </c>
      <c r="G58" s="182">
        <f t="shared" ca="1" si="1"/>
        <v>352</v>
      </c>
      <c r="H58" s="182">
        <f t="shared" ca="1" si="2"/>
        <v>339.01119999999997</v>
      </c>
      <c r="I58" s="183">
        <f t="shared" ca="1" si="5"/>
        <v>260.04000000000002</v>
      </c>
      <c r="J58" s="180">
        <f t="shared" ca="1" si="6"/>
        <v>77.05</v>
      </c>
      <c r="K58" s="180">
        <f t="shared" ca="1" si="7"/>
        <v>1.93</v>
      </c>
      <c r="L58" s="180">
        <f t="shared" ca="1" si="8"/>
        <v>0</v>
      </c>
      <c r="M58" s="181">
        <f t="shared" ca="1" si="9"/>
        <v>339.02000000000004</v>
      </c>
      <c r="N58" s="179">
        <f t="shared" ca="1" si="10"/>
        <v>260.03325009733936</v>
      </c>
      <c r="O58" s="180">
        <f t="shared" ca="1" si="11"/>
        <v>77.047999999999988</v>
      </c>
      <c r="P58" s="180">
        <f t="shared" ca="1" si="12"/>
        <v>1.9299499026606095</v>
      </c>
      <c r="Q58" s="180">
        <f t="shared" ca="1" si="13"/>
        <v>0</v>
      </c>
      <c r="R58" s="181">
        <f t="shared" ca="1" si="14"/>
        <v>339.01119999999997</v>
      </c>
      <c r="W58" s="46"/>
      <c r="X58" s="46">
        <v>58</v>
      </c>
    </row>
    <row r="59" spans="1:24">
      <c r="A59" s="61" t="s">
        <v>101</v>
      </c>
      <c r="B59" s="174">
        <f t="shared" ca="1" si="3"/>
        <v>683.12912700000004</v>
      </c>
      <c r="C59" s="179">
        <f t="shared" ca="1" si="15"/>
        <v>509.614328742</v>
      </c>
      <c r="D59" s="180">
        <f t="shared" ca="1" si="15"/>
        <v>164.15592921810003</v>
      </c>
      <c r="E59" s="180">
        <f t="shared" ca="1" si="15"/>
        <v>9.3588690399000019</v>
      </c>
      <c r="F59" s="181">
        <f t="shared" ca="1" si="15"/>
        <v>0</v>
      </c>
      <c r="G59" s="182">
        <f t="shared" ca="1" si="1"/>
        <v>352</v>
      </c>
      <c r="H59" s="182">
        <f t="shared" ca="1" si="2"/>
        <v>339.01119999999997</v>
      </c>
      <c r="I59" s="183">
        <f t="shared" ca="1" si="5"/>
        <v>260.04000000000002</v>
      </c>
      <c r="J59" s="180">
        <f t="shared" ca="1" si="6"/>
        <v>77.05</v>
      </c>
      <c r="K59" s="180">
        <f t="shared" ca="1" si="7"/>
        <v>1.93</v>
      </c>
      <c r="L59" s="180">
        <f t="shared" ca="1" si="8"/>
        <v>0</v>
      </c>
      <c r="M59" s="181">
        <f t="shared" ca="1" si="9"/>
        <v>339.02000000000004</v>
      </c>
      <c r="N59" s="179">
        <f t="shared" ca="1" si="10"/>
        <v>260.03325009733936</v>
      </c>
      <c r="O59" s="180">
        <f t="shared" ca="1" si="11"/>
        <v>77.047999999999988</v>
      </c>
      <c r="P59" s="180">
        <f t="shared" ca="1" si="12"/>
        <v>1.9299499026606095</v>
      </c>
      <c r="Q59" s="180">
        <f t="shared" ca="1" si="13"/>
        <v>0</v>
      </c>
      <c r="R59" s="181">
        <f t="shared" ca="1" si="14"/>
        <v>339.01119999999997</v>
      </c>
      <c r="W59" s="46"/>
      <c r="X59" s="46">
        <v>59</v>
      </c>
    </row>
    <row r="60" spans="1:24">
      <c r="A60" s="61" t="s">
        <v>102</v>
      </c>
      <c r="B60" s="174">
        <f t="shared" ca="1" si="3"/>
        <v>683.12912700000004</v>
      </c>
      <c r="C60" s="179">
        <f t="shared" ca="1" si="15"/>
        <v>509.614328742</v>
      </c>
      <c r="D60" s="180">
        <f t="shared" ca="1" si="15"/>
        <v>164.15592921810003</v>
      </c>
      <c r="E60" s="180">
        <f t="shared" ca="1" si="15"/>
        <v>9.3588690399000019</v>
      </c>
      <c r="F60" s="181">
        <f t="shared" ca="1" si="15"/>
        <v>0</v>
      </c>
      <c r="G60" s="182">
        <f t="shared" ca="1" si="1"/>
        <v>352</v>
      </c>
      <c r="H60" s="182">
        <f t="shared" ca="1" si="2"/>
        <v>339.01119999999997</v>
      </c>
      <c r="I60" s="183">
        <f t="shared" ca="1" si="5"/>
        <v>260.04000000000002</v>
      </c>
      <c r="J60" s="180">
        <f t="shared" ca="1" si="6"/>
        <v>77.05</v>
      </c>
      <c r="K60" s="180">
        <f t="shared" ca="1" si="7"/>
        <v>1.93</v>
      </c>
      <c r="L60" s="180">
        <f t="shared" ca="1" si="8"/>
        <v>0</v>
      </c>
      <c r="M60" s="181">
        <f t="shared" ca="1" si="9"/>
        <v>339.02000000000004</v>
      </c>
      <c r="N60" s="179">
        <f t="shared" ca="1" si="10"/>
        <v>260.03325009733936</v>
      </c>
      <c r="O60" s="180">
        <f t="shared" ca="1" si="11"/>
        <v>77.047999999999988</v>
      </c>
      <c r="P60" s="180">
        <f t="shared" ca="1" si="12"/>
        <v>1.9299499026606095</v>
      </c>
      <c r="Q60" s="180">
        <f t="shared" ca="1" si="13"/>
        <v>0</v>
      </c>
      <c r="R60" s="181">
        <f t="shared" ca="1" si="14"/>
        <v>339.01119999999997</v>
      </c>
      <c r="W60" s="46"/>
      <c r="X60" s="46">
        <v>60</v>
      </c>
    </row>
    <row r="61" spans="1:24">
      <c r="A61" s="61" t="s">
        <v>103</v>
      </c>
      <c r="B61" s="174">
        <f t="shared" ca="1" si="3"/>
        <v>683.12912700000004</v>
      </c>
      <c r="C61" s="179">
        <f t="shared" ca="1" si="15"/>
        <v>509.614328742</v>
      </c>
      <c r="D61" s="180">
        <f t="shared" ca="1" si="15"/>
        <v>164.15592921810003</v>
      </c>
      <c r="E61" s="180">
        <f t="shared" ca="1" si="15"/>
        <v>9.3588690399000019</v>
      </c>
      <c r="F61" s="181">
        <f t="shared" ca="1" si="15"/>
        <v>0</v>
      </c>
      <c r="G61" s="182">
        <f t="shared" ca="1" si="1"/>
        <v>352</v>
      </c>
      <c r="H61" s="182">
        <f t="shared" ca="1" si="2"/>
        <v>339.01119999999997</v>
      </c>
      <c r="I61" s="183">
        <f t="shared" ca="1" si="5"/>
        <v>260.04000000000002</v>
      </c>
      <c r="J61" s="180">
        <f t="shared" ca="1" si="6"/>
        <v>77.05</v>
      </c>
      <c r="K61" s="180">
        <f t="shared" ca="1" si="7"/>
        <v>1.93</v>
      </c>
      <c r="L61" s="180">
        <f t="shared" ca="1" si="8"/>
        <v>0</v>
      </c>
      <c r="M61" s="181">
        <f t="shared" ca="1" si="9"/>
        <v>339.02000000000004</v>
      </c>
      <c r="N61" s="179">
        <f t="shared" ca="1" si="10"/>
        <v>260.03325009733936</v>
      </c>
      <c r="O61" s="180">
        <f t="shared" ca="1" si="11"/>
        <v>77.047999999999988</v>
      </c>
      <c r="P61" s="180">
        <f t="shared" ca="1" si="12"/>
        <v>1.9299499026606095</v>
      </c>
      <c r="Q61" s="180">
        <f t="shared" ca="1" si="13"/>
        <v>0</v>
      </c>
      <c r="R61" s="181">
        <f t="shared" ca="1" si="14"/>
        <v>339.01119999999997</v>
      </c>
      <c r="W61" s="46"/>
      <c r="X61" s="46">
        <v>61</v>
      </c>
    </row>
    <row r="62" spans="1:24">
      <c r="A62" s="61" t="s">
        <v>104</v>
      </c>
      <c r="B62" s="174">
        <f t="shared" ca="1" si="3"/>
        <v>683.12912700000004</v>
      </c>
      <c r="C62" s="179">
        <f t="shared" ca="1" si="15"/>
        <v>509.614328742</v>
      </c>
      <c r="D62" s="180">
        <f t="shared" ca="1" si="15"/>
        <v>164.15592921810003</v>
      </c>
      <c r="E62" s="180">
        <f t="shared" ca="1" si="15"/>
        <v>9.3588690399000019</v>
      </c>
      <c r="F62" s="181">
        <f t="shared" ca="1" si="15"/>
        <v>0</v>
      </c>
      <c r="G62" s="182">
        <f t="shared" ca="1" si="1"/>
        <v>352</v>
      </c>
      <c r="H62" s="182">
        <f t="shared" ca="1" si="2"/>
        <v>339.01119999999997</v>
      </c>
      <c r="I62" s="183">
        <f t="shared" ca="1" si="5"/>
        <v>260.04000000000002</v>
      </c>
      <c r="J62" s="180">
        <f t="shared" ca="1" si="6"/>
        <v>77.05</v>
      </c>
      <c r="K62" s="180">
        <f t="shared" ca="1" si="7"/>
        <v>1.93</v>
      </c>
      <c r="L62" s="180">
        <f t="shared" ca="1" si="8"/>
        <v>0</v>
      </c>
      <c r="M62" s="181">
        <f t="shared" ca="1" si="9"/>
        <v>339.02000000000004</v>
      </c>
      <c r="N62" s="179">
        <f t="shared" ca="1" si="10"/>
        <v>260.03325009733936</v>
      </c>
      <c r="O62" s="180">
        <f t="shared" ca="1" si="11"/>
        <v>77.047999999999988</v>
      </c>
      <c r="P62" s="180">
        <f t="shared" ca="1" si="12"/>
        <v>1.9299499026606095</v>
      </c>
      <c r="Q62" s="180">
        <f t="shared" ca="1" si="13"/>
        <v>0</v>
      </c>
      <c r="R62" s="181">
        <f t="shared" ca="1" si="14"/>
        <v>339.01119999999997</v>
      </c>
      <c r="W62" s="46"/>
      <c r="X62" s="46">
        <v>62</v>
      </c>
    </row>
    <row r="63" spans="1:24">
      <c r="A63" s="61" t="s">
        <v>105</v>
      </c>
      <c r="B63" s="174">
        <f t="shared" ca="1" si="3"/>
        <v>683.12912700000004</v>
      </c>
      <c r="C63" s="179">
        <f t="shared" ca="1" si="15"/>
        <v>509.614328742</v>
      </c>
      <c r="D63" s="180">
        <f t="shared" ca="1" si="15"/>
        <v>164.15592921810003</v>
      </c>
      <c r="E63" s="180">
        <f t="shared" ca="1" si="15"/>
        <v>9.3588690399000019</v>
      </c>
      <c r="F63" s="181">
        <f t="shared" ca="1" si="15"/>
        <v>0</v>
      </c>
      <c r="G63" s="182">
        <f t="shared" ca="1" si="1"/>
        <v>362</v>
      </c>
      <c r="H63" s="182">
        <f t="shared" ca="1" si="2"/>
        <v>348.6422</v>
      </c>
      <c r="I63" s="183">
        <f t="shared" ca="1" si="5"/>
        <v>269.67</v>
      </c>
      <c r="J63" s="180">
        <f t="shared" ca="1" si="6"/>
        <v>77.05</v>
      </c>
      <c r="K63" s="180">
        <f t="shared" ca="1" si="7"/>
        <v>1.93</v>
      </c>
      <c r="L63" s="180">
        <f t="shared" ca="1" si="8"/>
        <v>0</v>
      </c>
      <c r="M63" s="181">
        <f t="shared" ca="1" si="9"/>
        <v>348.65000000000003</v>
      </c>
      <c r="N63" s="179">
        <f t="shared" ca="1" si="10"/>
        <v>269.66396694105833</v>
      </c>
      <c r="O63" s="180">
        <f t="shared" ca="1" si="11"/>
        <v>77.048276236913807</v>
      </c>
      <c r="P63" s="180">
        <f t="shared" ca="1" si="12"/>
        <v>1.9299568220278214</v>
      </c>
      <c r="Q63" s="180">
        <f t="shared" ca="1" si="13"/>
        <v>0</v>
      </c>
      <c r="R63" s="181">
        <f t="shared" ca="1" si="14"/>
        <v>348.64219999999995</v>
      </c>
      <c r="W63" s="46"/>
      <c r="X63" s="46">
        <v>63</v>
      </c>
    </row>
    <row r="64" spans="1:24">
      <c r="A64" s="61" t="s">
        <v>106</v>
      </c>
      <c r="B64" s="174">
        <f t="shared" ca="1" si="3"/>
        <v>683.12912700000004</v>
      </c>
      <c r="C64" s="179">
        <f t="shared" ca="1" si="15"/>
        <v>509.614328742</v>
      </c>
      <c r="D64" s="180">
        <f t="shared" ca="1" si="15"/>
        <v>164.15592921810003</v>
      </c>
      <c r="E64" s="180">
        <f t="shared" ca="1" si="15"/>
        <v>9.3588690399000019</v>
      </c>
      <c r="F64" s="181">
        <f t="shared" ca="1" si="15"/>
        <v>0</v>
      </c>
      <c r="G64" s="182">
        <f t="shared" ca="1" si="1"/>
        <v>382</v>
      </c>
      <c r="H64" s="182">
        <f t="shared" ca="1" si="2"/>
        <v>367.9042</v>
      </c>
      <c r="I64" s="183">
        <f t="shared" ca="1" si="5"/>
        <v>288.93</v>
      </c>
      <c r="J64" s="180">
        <f t="shared" ca="1" si="6"/>
        <v>77.05</v>
      </c>
      <c r="K64" s="180">
        <f t="shared" ca="1" si="7"/>
        <v>1.93</v>
      </c>
      <c r="L64" s="180">
        <f t="shared" ca="1" si="8"/>
        <v>0</v>
      </c>
      <c r="M64" s="181">
        <f t="shared" ca="1" si="9"/>
        <v>367.91</v>
      </c>
      <c r="N64" s="179">
        <f t="shared" ca="1" si="10"/>
        <v>288.92544509798591</v>
      </c>
      <c r="O64" s="180">
        <f t="shared" ca="1" si="11"/>
        <v>77.048785327933459</v>
      </c>
      <c r="P64" s="180">
        <f t="shared" ca="1" si="12"/>
        <v>1.9299695740806173</v>
      </c>
      <c r="Q64" s="180">
        <f t="shared" ca="1" si="13"/>
        <v>0</v>
      </c>
      <c r="R64" s="181">
        <f t="shared" ca="1" si="14"/>
        <v>367.9042</v>
      </c>
      <c r="W64" s="46"/>
      <c r="X64" s="46">
        <v>64</v>
      </c>
    </row>
    <row r="65" spans="1:24">
      <c r="A65" s="61" t="s">
        <v>107</v>
      </c>
      <c r="B65" s="174">
        <f t="shared" ca="1" si="3"/>
        <v>683.12912700000004</v>
      </c>
      <c r="C65" s="179">
        <f t="shared" ca="1" si="15"/>
        <v>509.614328742</v>
      </c>
      <c r="D65" s="180">
        <f t="shared" ca="1" si="15"/>
        <v>164.15592921810003</v>
      </c>
      <c r="E65" s="180">
        <f t="shared" ca="1" si="15"/>
        <v>9.3588690399000019</v>
      </c>
      <c r="F65" s="181">
        <f t="shared" ca="1" si="15"/>
        <v>0</v>
      </c>
      <c r="G65" s="182">
        <f t="shared" ca="1" si="1"/>
        <v>449.35890000000001</v>
      </c>
      <c r="H65" s="182">
        <f t="shared" ca="1" si="2"/>
        <v>432.777557</v>
      </c>
      <c r="I65" s="183">
        <f t="shared" ca="1" si="5"/>
        <v>346.72</v>
      </c>
      <c r="J65" s="180">
        <f t="shared" ca="1" si="6"/>
        <v>77.05</v>
      </c>
      <c r="K65" s="180">
        <f t="shared" ca="1" si="7"/>
        <v>9.01</v>
      </c>
      <c r="L65" s="180">
        <f t="shared" ca="1" si="8"/>
        <v>0</v>
      </c>
      <c r="M65" s="181">
        <f t="shared" ca="1" si="9"/>
        <v>432.78000000000003</v>
      </c>
      <c r="N65" s="179">
        <f t="shared" ca="1" si="10"/>
        <v>346.71804280012941</v>
      </c>
      <c r="O65" s="180">
        <f t="shared" ca="1" si="11"/>
        <v>77.049565060423305</v>
      </c>
      <c r="P65" s="180">
        <f t="shared" ca="1" si="12"/>
        <v>9.0099491394472935</v>
      </c>
      <c r="Q65" s="180">
        <f t="shared" ca="1" si="13"/>
        <v>0</v>
      </c>
      <c r="R65" s="181">
        <f t="shared" ca="1" si="14"/>
        <v>432.77755700000006</v>
      </c>
      <c r="W65" s="46"/>
      <c r="X65" s="46">
        <v>65</v>
      </c>
    </row>
    <row r="66" spans="1:24">
      <c r="A66" s="61" t="s">
        <v>108</v>
      </c>
      <c r="B66" s="174">
        <f t="shared" ca="1" si="3"/>
        <v>683.12912700000004</v>
      </c>
      <c r="C66" s="179">
        <f t="shared" ca="1" si="15"/>
        <v>509.614328742</v>
      </c>
      <c r="D66" s="180">
        <f t="shared" ca="1" si="15"/>
        <v>164.15592921810003</v>
      </c>
      <c r="E66" s="180">
        <f t="shared" ca="1" si="15"/>
        <v>9.3588690399000019</v>
      </c>
      <c r="F66" s="181">
        <f t="shared" ca="1" si="15"/>
        <v>0</v>
      </c>
      <c r="G66" s="182">
        <f t="shared" ca="1" si="1"/>
        <v>506.12181700000002</v>
      </c>
      <c r="H66" s="182">
        <f t="shared" ca="1" si="2"/>
        <v>487.445922</v>
      </c>
      <c r="I66" s="183">
        <f t="shared" ca="1" si="5"/>
        <v>403.58</v>
      </c>
      <c r="J66" s="180">
        <f t="shared" ca="1" si="6"/>
        <v>75.08</v>
      </c>
      <c r="K66" s="180">
        <f t="shared" ca="1" si="7"/>
        <v>8.7799999999999994</v>
      </c>
      <c r="L66" s="180">
        <f t="shared" ca="1" si="8"/>
        <v>0</v>
      </c>
      <c r="M66" s="181">
        <f t="shared" ca="1" si="9"/>
        <v>487.43999999999994</v>
      </c>
      <c r="N66" s="179">
        <f t="shared" ca="1" si="10"/>
        <v>403.58490316912855</v>
      </c>
      <c r="O66" s="180">
        <f t="shared" ca="1" si="11"/>
        <v>75.080912161004434</v>
      </c>
      <c r="P66" s="180">
        <f t="shared" ca="1" si="12"/>
        <v>8.7801066698670613</v>
      </c>
      <c r="Q66" s="180">
        <f t="shared" ca="1" si="13"/>
        <v>0</v>
      </c>
      <c r="R66" s="181">
        <f t="shared" ca="1" si="14"/>
        <v>487.44592200000005</v>
      </c>
      <c r="W66" s="46"/>
      <c r="X66" s="46">
        <v>66</v>
      </c>
    </row>
    <row r="67" spans="1:24">
      <c r="A67" s="61" t="s">
        <v>109</v>
      </c>
      <c r="B67" s="174">
        <f t="shared" ca="1" si="3"/>
        <v>683.12912700000004</v>
      </c>
      <c r="C67" s="179">
        <f t="shared" ca="1" si="15"/>
        <v>509.614328742</v>
      </c>
      <c r="D67" s="180">
        <f t="shared" ca="1" si="15"/>
        <v>164.15592921810003</v>
      </c>
      <c r="E67" s="180">
        <f t="shared" ca="1" si="15"/>
        <v>9.3588690399000019</v>
      </c>
      <c r="F67" s="181">
        <f t="shared" ca="1" si="15"/>
        <v>0</v>
      </c>
      <c r="G67" s="182">
        <f t="shared" ref="G67:G98" ca="1" si="16">INDIRECT("ISGS_exbus!" &amp; $V$3 &amp; X67)</f>
        <v>681.336816</v>
      </c>
      <c r="H67" s="182">
        <f t="shared" ref="H67:H98" ca="1" si="17">INDIRECT("ISGS_Delhi_pp!" &amp; $V$3 &amp; X67)</f>
        <v>656.19548699999996</v>
      </c>
      <c r="I67" s="183">
        <f t="shared" ca="1" si="5"/>
        <v>489.53</v>
      </c>
      <c r="J67" s="180">
        <f t="shared" ca="1" si="6"/>
        <v>157.69</v>
      </c>
      <c r="K67" s="180">
        <f t="shared" ca="1" si="7"/>
        <v>8.99</v>
      </c>
      <c r="L67" s="180">
        <f t="shared" ca="1" si="8"/>
        <v>0</v>
      </c>
      <c r="M67" s="181">
        <f t="shared" ca="1" si="9"/>
        <v>656.21</v>
      </c>
      <c r="N67" s="179">
        <f t="shared" ca="1" si="10"/>
        <v>489.51917336082954</v>
      </c>
      <c r="O67" s="180">
        <f t="shared" ca="1" si="11"/>
        <v>157.6865124655674</v>
      </c>
      <c r="P67" s="180">
        <f t="shared" ca="1" si="12"/>
        <v>8.9898011736029613</v>
      </c>
      <c r="Q67" s="180">
        <f t="shared" ca="1" si="13"/>
        <v>0</v>
      </c>
      <c r="R67" s="181">
        <f t="shared" ca="1" si="14"/>
        <v>656.19548699999984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683.12912700000004</v>
      </c>
      <c r="C68" s="179">
        <f t="shared" ref="C68:F98" ca="1" si="19">$B68*C$1/100</f>
        <v>509.614328742</v>
      </c>
      <c r="D68" s="180">
        <f t="shared" ca="1" si="19"/>
        <v>164.15592921810003</v>
      </c>
      <c r="E68" s="180">
        <f t="shared" ca="1" si="19"/>
        <v>9.3588690399000019</v>
      </c>
      <c r="F68" s="181">
        <f t="shared" ca="1" si="19"/>
        <v>0</v>
      </c>
      <c r="G68" s="182">
        <f t="shared" ca="1" si="16"/>
        <v>683.12912700000004</v>
      </c>
      <c r="H68" s="182">
        <f t="shared" ca="1" si="17"/>
        <v>657.92166199999997</v>
      </c>
      <c r="I68" s="183">
        <f t="shared" ref="I68:I98" ca="1" si="20">INDIRECT("BRPL_EOD!" &amp; $V$3 &amp; X68)</f>
        <v>490.81</v>
      </c>
      <c r="J68" s="180">
        <f t="shared" ref="J68:J98" ca="1" si="21">INDIRECT("BYPL_EOD!" &amp; $V$3 &amp; X68)</f>
        <v>158.1</v>
      </c>
      <c r="K68" s="180">
        <f t="shared" ref="K68:K98" ca="1" si="22">INDIRECT("TPDDL_EOD!" &amp; $V$3 &amp; X68)</f>
        <v>9.01</v>
      </c>
      <c r="L68" s="180">
        <f t="shared" ref="L68:L98" ca="1" si="23">INDIRECT("NDMC_EOD!" &amp; $V$3 &amp; X68)</f>
        <v>0</v>
      </c>
      <c r="M68" s="181">
        <f t="shared" ref="M68:M98" ca="1" si="24">SUM(I68:L68)</f>
        <v>657.92</v>
      </c>
      <c r="N68" s="179">
        <f t="shared" ref="N68:N98" ca="1" si="25">INDIRECT("BRPL_ISGS_exbus!" &amp; $V$3 &amp; X68)</f>
        <v>490.81123985624396</v>
      </c>
      <c r="O68" s="180">
        <f t="shared" ref="O68:O98" ca="1" si="26">INDIRECT("BYPL_ISGS_exbus!" &amp; $V$3 &amp; X68)</f>
        <v>158.10039938320767</v>
      </c>
      <c r="P68" s="180">
        <f t="shared" ref="P68:P98" ca="1" si="27">INDIRECT("TPDDL_ISGS_exbus!" &amp; $V$3 &amp; X68)</f>
        <v>9.0100227605483951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657.92166200000008</v>
      </c>
      <c r="W68" s="46"/>
      <c r="X68" s="46">
        <v>68</v>
      </c>
    </row>
    <row r="69" spans="1:24">
      <c r="A69" s="61" t="s">
        <v>111</v>
      </c>
      <c r="B69" s="174">
        <f t="shared" ca="1" si="18"/>
        <v>683.12912700000004</v>
      </c>
      <c r="C69" s="179">
        <f t="shared" ca="1" si="19"/>
        <v>509.614328742</v>
      </c>
      <c r="D69" s="180">
        <f t="shared" ca="1" si="19"/>
        <v>164.15592921810003</v>
      </c>
      <c r="E69" s="180">
        <f t="shared" ca="1" si="19"/>
        <v>9.3588690399000019</v>
      </c>
      <c r="F69" s="181">
        <f t="shared" ca="1" si="19"/>
        <v>0</v>
      </c>
      <c r="G69" s="182">
        <f t="shared" ca="1" si="16"/>
        <v>683.12912700000004</v>
      </c>
      <c r="H69" s="182">
        <f t="shared" ca="1" si="17"/>
        <v>657.92166199999997</v>
      </c>
      <c r="I69" s="183">
        <f t="shared" ca="1" si="20"/>
        <v>490.81</v>
      </c>
      <c r="J69" s="180">
        <f t="shared" ca="1" si="21"/>
        <v>158.1</v>
      </c>
      <c r="K69" s="180">
        <f t="shared" ca="1" si="22"/>
        <v>9.01</v>
      </c>
      <c r="L69" s="180">
        <f t="shared" ca="1" si="23"/>
        <v>0</v>
      </c>
      <c r="M69" s="181">
        <f t="shared" ca="1" si="24"/>
        <v>657.92</v>
      </c>
      <c r="N69" s="179">
        <f t="shared" ca="1" si="25"/>
        <v>490.81123985624396</v>
      </c>
      <c r="O69" s="180">
        <f t="shared" ca="1" si="26"/>
        <v>158.10039938320767</v>
      </c>
      <c r="P69" s="180">
        <f t="shared" ca="1" si="27"/>
        <v>9.0100227605483951</v>
      </c>
      <c r="Q69" s="180">
        <f t="shared" ca="1" si="28"/>
        <v>0</v>
      </c>
      <c r="R69" s="181">
        <f t="shared" ca="1" si="29"/>
        <v>657.92166200000008</v>
      </c>
      <c r="W69" s="46"/>
      <c r="X69" s="46">
        <v>69</v>
      </c>
    </row>
    <row r="70" spans="1:24">
      <c r="A70" s="61" t="s">
        <v>112</v>
      </c>
      <c r="B70" s="174">
        <f t="shared" ca="1" si="18"/>
        <v>683.12912700000004</v>
      </c>
      <c r="C70" s="179">
        <f t="shared" ca="1" si="19"/>
        <v>509.614328742</v>
      </c>
      <c r="D70" s="180">
        <f t="shared" ca="1" si="19"/>
        <v>164.15592921810003</v>
      </c>
      <c r="E70" s="180">
        <f t="shared" ca="1" si="19"/>
        <v>9.3588690399000019</v>
      </c>
      <c r="F70" s="181">
        <f t="shared" ca="1" si="19"/>
        <v>0</v>
      </c>
      <c r="G70" s="182">
        <f t="shared" ca="1" si="16"/>
        <v>683.12912700000004</v>
      </c>
      <c r="H70" s="182">
        <f t="shared" ca="1" si="17"/>
        <v>657.92166199999997</v>
      </c>
      <c r="I70" s="183">
        <f t="shared" ca="1" si="20"/>
        <v>491.46</v>
      </c>
      <c r="J70" s="180">
        <f t="shared" ca="1" si="21"/>
        <v>158.1</v>
      </c>
      <c r="K70" s="180">
        <f t="shared" ca="1" si="22"/>
        <v>9.01</v>
      </c>
      <c r="L70" s="180">
        <f t="shared" ca="1" si="23"/>
        <v>0</v>
      </c>
      <c r="M70" s="181">
        <f t="shared" ca="1" si="24"/>
        <v>658.56999999999994</v>
      </c>
      <c r="N70" s="179">
        <f t="shared" ca="1" si="25"/>
        <v>491.46344619748851</v>
      </c>
      <c r="O70" s="180">
        <f t="shared" ca="1" si="26"/>
        <v>158.10110862292544</v>
      </c>
      <c r="P70" s="180">
        <f t="shared" ca="1" si="27"/>
        <v>9.0100631795860728</v>
      </c>
      <c r="Q70" s="180">
        <f t="shared" ca="1" si="28"/>
        <v>0</v>
      </c>
      <c r="R70" s="181">
        <f t="shared" ca="1" si="29"/>
        <v>658.57461799999999</v>
      </c>
      <c r="W70" s="46"/>
      <c r="X70" s="46">
        <v>70</v>
      </c>
    </row>
    <row r="71" spans="1:24">
      <c r="A71" s="61" t="s">
        <v>113</v>
      </c>
      <c r="B71" s="174">
        <f t="shared" ca="1" si="18"/>
        <v>683.12912700000004</v>
      </c>
      <c r="C71" s="179">
        <f t="shared" ca="1" si="19"/>
        <v>509.614328742</v>
      </c>
      <c r="D71" s="180">
        <f t="shared" ca="1" si="19"/>
        <v>164.15592921810003</v>
      </c>
      <c r="E71" s="180">
        <f t="shared" ca="1" si="19"/>
        <v>9.3588690399000019</v>
      </c>
      <c r="F71" s="181">
        <f t="shared" ca="1" si="19"/>
        <v>0</v>
      </c>
      <c r="G71" s="182">
        <f t="shared" ca="1" si="16"/>
        <v>683.12912700000004</v>
      </c>
      <c r="H71" s="182">
        <f t="shared" ca="1" si="17"/>
        <v>657.92166199999997</v>
      </c>
      <c r="I71" s="183">
        <f t="shared" ca="1" si="20"/>
        <v>491.46</v>
      </c>
      <c r="J71" s="180">
        <f t="shared" ca="1" si="21"/>
        <v>158.1</v>
      </c>
      <c r="K71" s="180">
        <f t="shared" ca="1" si="22"/>
        <v>9.01</v>
      </c>
      <c r="L71" s="180">
        <f t="shared" ca="1" si="23"/>
        <v>0</v>
      </c>
      <c r="M71" s="181">
        <f t="shared" ca="1" si="24"/>
        <v>658.56999999999994</v>
      </c>
      <c r="N71" s="179">
        <f t="shared" ca="1" si="25"/>
        <v>491.46344619748851</v>
      </c>
      <c r="O71" s="180">
        <f t="shared" ca="1" si="26"/>
        <v>158.10110862292544</v>
      </c>
      <c r="P71" s="180">
        <f t="shared" ca="1" si="27"/>
        <v>9.0100631795860728</v>
      </c>
      <c r="Q71" s="180">
        <f t="shared" ca="1" si="28"/>
        <v>0</v>
      </c>
      <c r="R71" s="181">
        <f t="shared" ca="1" si="29"/>
        <v>658.57461799999999</v>
      </c>
      <c r="W71" s="46"/>
      <c r="X71" s="46">
        <v>71</v>
      </c>
    </row>
    <row r="72" spans="1:24">
      <c r="A72" s="61" t="s">
        <v>114</v>
      </c>
      <c r="B72" s="174">
        <f t="shared" ca="1" si="18"/>
        <v>683.12912700000004</v>
      </c>
      <c r="C72" s="179">
        <f t="shared" ca="1" si="19"/>
        <v>509.614328742</v>
      </c>
      <c r="D72" s="180">
        <f t="shared" ca="1" si="19"/>
        <v>164.15592921810003</v>
      </c>
      <c r="E72" s="180">
        <f t="shared" ca="1" si="19"/>
        <v>9.3588690399000019</v>
      </c>
      <c r="F72" s="181">
        <f t="shared" ca="1" si="19"/>
        <v>0</v>
      </c>
      <c r="G72" s="182">
        <f t="shared" ca="1" si="16"/>
        <v>683.12912700000004</v>
      </c>
      <c r="H72" s="182">
        <f t="shared" ca="1" si="17"/>
        <v>657.92166199999997</v>
      </c>
      <c r="I72" s="183">
        <f t="shared" ca="1" si="20"/>
        <v>491.46</v>
      </c>
      <c r="J72" s="180">
        <f t="shared" ca="1" si="21"/>
        <v>158.1</v>
      </c>
      <c r="K72" s="180">
        <f t="shared" ca="1" si="22"/>
        <v>9.01</v>
      </c>
      <c r="L72" s="180">
        <f t="shared" ca="1" si="23"/>
        <v>0</v>
      </c>
      <c r="M72" s="181">
        <f t="shared" ca="1" si="24"/>
        <v>658.56999999999994</v>
      </c>
      <c r="N72" s="179">
        <f t="shared" ca="1" si="25"/>
        <v>491.45947165270212</v>
      </c>
      <c r="O72" s="180">
        <f t="shared" ca="1" si="26"/>
        <v>158.09983003355757</v>
      </c>
      <c r="P72" s="180">
        <f t="shared" ca="1" si="27"/>
        <v>9.0099903137403778</v>
      </c>
      <c r="Q72" s="180">
        <f t="shared" ca="1" si="28"/>
        <v>0</v>
      </c>
      <c r="R72" s="181">
        <f t="shared" ca="1" si="29"/>
        <v>658.56929200000002</v>
      </c>
      <c r="W72" s="46"/>
      <c r="X72" s="46">
        <v>72</v>
      </c>
    </row>
    <row r="73" spans="1:24">
      <c r="A73" s="61" t="s">
        <v>115</v>
      </c>
      <c r="B73" s="174">
        <f t="shared" ca="1" si="18"/>
        <v>683.12912700000004</v>
      </c>
      <c r="C73" s="179">
        <f t="shared" ca="1" si="19"/>
        <v>509.614328742</v>
      </c>
      <c r="D73" s="180">
        <f t="shared" ca="1" si="19"/>
        <v>164.15592921810003</v>
      </c>
      <c r="E73" s="180">
        <f t="shared" ca="1" si="19"/>
        <v>9.3588690399000019</v>
      </c>
      <c r="F73" s="181">
        <f t="shared" ca="1" si="19"/>
        <v>0</v>
      </c>
      <c r="G73" s="182">
        <f t="shared" ca="1" si="16"/>
        <v>683.12912700000004</v>
      </c>
      <c r="H73" s="182">
        <f t="shared" ca="1" si="17"/>
        <v>657.92166199999997</v>
      </c>
      <c r="I73" s="183">
        <f t="shared" ca="1" si="20"/>
        <v>491.46</v>
      </c>
      <c r="J73" s="180">
        <f t="shared" ca="1" si="21"/>
        <v>158.1</v>
      </c>
      <c r="K73" s="180">
        <f t="shared" ca="1" si="22"/>
        <v>9.01</v>
      </c>
      <c r="L73" s="180">
        <f t="shared" ca="1" si="23"/>
        <v>0</v>
      </c>
      <c r="M73" s="181">
        <f t="shared" ca="1" si="24"/>
        <v>658.56999999999994</v>
      </c>
      <c r="N73" s="179">
        <f t="shared" ca="1" si="25"/>
        <v>491.46344619748851</v>
      </c>
      <c r="O73" s="180">
        <f t="shared" ca="1" si="26"/>
        <v>158.10110862292544</v>
      </c>
      <c r="P73" s="180">
        <f t="shared" ca="1" si="27"/>
        <v>9.0100631795860728</v>
      </c>
      <c r="Q73" s="180">
        <f t="shared" ca="1" si="28"/>
        <v>0</v>
      </c>
      <c r="R73" s="181">
        <f t="shared" ca="1" si="29"/>
        <v>658.57461799999999</v>
      </c>
      <c r="W73" s="46"/>
      <c r="X73" s="46">
        <v>73</v>
      </c>
    </row>
    <row r="74" spans="1:24">
      <c r="A74" s="61" t="s">
        <v>116</v>
      </c>
      <c r="B74" s="174">
        <f t="shared" ca="1" si="18"/>
        <v>683.12912700000004</v>
      </c>
      <c r="C74" s="179">
        <f t="shared" ca="1" si="19"/>
        <v>509.614328742</v>
      </c>
      <c r="D74" s="180">
        <f t="shared" ca="1" si="19"/>
        <v>164.15592921810003</v>
      </c>
      <c r="E74" s="180">
        <f t="shared" ca="1" si="19"/>
        <v>9.3588690399000019</v>
      </c>
      <c r="F74" s="181">
        <f t="shared" ca="1" si="19"/>
        <v>0</v>
      </c>
      <c r="G74" s="182">
        <f t="shared" ca="1" si="16"/>
        <v>683.12912700000004</v>
      </c>
      <c r="H74" s="182">
        <f t="shared" ca="1" si="17"/>
        <v>657.92166199999997</v>
      </c>
      <c r="I74" s="183">
        <f t="shared" ca="1" si="20"/>
        <v>491.46</v>
      </c>
      <c r="J74" s="180">
        <f t="shared" ca="1" si="21"/>
        <v>158.1</v>
      </c>
      <c r="K74" s="180">
        <f t="shared" ca="1" si="22"/>
        <v>9.01</v>
      </c>
      <c r="L74" s="180">
        <f t="shared" ca="1" si="23"/>
        <v>0</v>
      </c>
      <c r="M74" s="181">
        <f t="shared" ca="1" si="24"/>
        <v>658.56999999999994</v>
      </c>
      <c r="N74" s="179">
        <f t="shared" ca="1" si="25"/>
        <v>491.45947165270212</v>
      </c>
      <c r="O74" s="180">
        <f t="shared" ca="1" si="26"/>
        <v>158.09983003355757</v>
      </c>
      <c r="P74" s="180">
        <f t="shared" ca="1" si="27"/>
        <v>9.0099903137403778</v>
      </c>
      <c r="Q74" s="180">
        <f t="shared" ca="1" si="28"/>
        <v>0</v>
      </c>
      <c r="R74" s="181">
        <f t="shared" ca="1" si="29"/>
        <v>658.56929200000002</v>
      </c>
      <c r="W74" s="46"/>
      <c r="X74" s="46">
        <v>74</v>
      </c>
    </row>
    <row r="75" spans="1:24">
      <c r="A75" s="61" t="s">
        <v>117</v>
      </c>
      <c r="B75" s="174">
        <f t="shared" ca="1" si="18"/>
        <v>683.12912700000004</v>
      </c>
      <c r="C75" s="179">
        <f t="shared" ca="1" si="19"/>
        <v>509.614328742</v>
      </c>
      <c r="D75" s="180">
        <f t="shared" ca="1" si="19"/>
        <v>164.15592921810003</v>
      </c>
      <c r="E75" s="180">
        <f t="shared" ca="1" si="19"/>
        <v>9.3588690399000019</v>
      </c>
      <c r="F75" s="181">
        <f t="shared" ca="1" si="19"/>
        <v>0</v>
      </c>
      <c r="G75" s="182">
        <f t="shared" ca="1" si="16"/>
        <v>683.12912700000004</v>
      </c>
      <c r="H75" s="182">
        <f t="shared" ca="1" si="17"/>
        <v>657.92166199999997</v>
      </c>
      <c r="I75" s="183">
        <f t="shared" ca="1" si="20"/>
        <v>495.41</v>
      </c>
      <c r="J75" s="180">
        <f t="shared" ca="1" si="21"/>
        <v>158.1</v>
      </c>
      <c r="K75" s="180">
        <f t="shared" ca="1" si="22"/>
        <v>9.01</v>
      </c>
      <c r="L75" s="180">
        <f t="shared" ca="1" si="23"/>
        <v>0</v>
      </c>
      <c r="M75" s="181">
        <f t="shared" ca="1" si="24"/>
        <v>662.52</v>
      </c>
      <c r="N75" s="179">
        <f t="shared" ca="1" si="25"/>
        <v>495.40911015833484</v>
      </c>
      <c r="O75" s="180">
        <f t="shared" ca="1" si="26"/>
        <v>158.09971602517658</v>
      </c>
      <c r="P75" s="180">
        <f t="shared" ca="1" si="27"/>
        <v>9.0099838164885586</v>
      </c>
      <c r="Q75" s="180">
        <f t="shared" ca="1" si="28"/>
        <v>0</v>
      </c>
      <c r="R75" s="181">
        <f t="shared" ca="1" si="29"/>
        <v>662.51881000000003</v>
      </c>
      <c r="W75" s="46"/>
      <c r="X75" s="46">
        <v>75</v>
      </c>
    </row>
    <row r="76" spans="1:24">
      <c r="A76" s="61" t="s">
        <v>118</v>
      </c>
      <c r="B76" s="174">
        <f t="shared" ca="1" si="18"/>
        <v>683.12912700000004</v>
      </c>
      <c r="C76" s="179">
        <f t="shared" ca="1" si="19"/>
        <v>509.614328742</v>
      </c>
      <c r="D76" s="180">
        <f t="shared" ca="1" si="19"/>
        <v>164.15592921810003</v>
      </c>
      <c r="E76" s="180">
        <f t="shared" ca="1" si="19"/>
        <v>9.3588690399000019</v>
      </c>
      <c r="F76" s="181">
        <f t="shared" ca="1" si="19"/>
        <v>0</v>
      </c>
      <c r="G76" s="182">
        <f t="shared" ca="1" si="16"/>
        <v>683.12912700000004</v>
      </c>
      <c r="H76" s="182">
        <f t="shared" ca="1" si="17"/>
        <v>657.92166199999997</v>
      </c>
      <c r="I76" s="183">
        <f t="shared" ca="1" si="20"/>
        <v>495.41</v>
      </c>
      <c r="J76" s="180">
        <f t="shared" ca="1" si="21"/>
        <v>158.1</v>
      </c>
      <c r="K76" s="180">
        <f t="shared" ca="1" si="22"/>
        <v>9.01</v>
      </c>
      <c r="L76" s="180">
        <f t="shared" ca="1" si="23"/>
        <v>0</v>
      </c>
      <c r="M76" s="181">
        <f t="shared" ca="1" si="24"/>
        <v>662.52</v>
      </c>
      <c r="N76" s="179">
        <f t="shared" ca="1" si="25"/>
        <v>495.40911015833484</v>
      </c>
      <c r="O76" s="180">
        <f t="shared" ca="1" si="26"/>
        <v>158.09971602517658</v>
      </c>
      <c r="P76" s="180">
        <f t="shared" ca="1" si="27"/>
        <v>9.0099838164885586</v>
      </c>
      <c r="Q76" s="180">
        <f t="shared" ca="1" si="28"/>
        <v>0</v>
      </c>
      <c r="R76" s="181">
        <f t="shared" ca="1" si="29"/>
        <v>662.51881000000003</v>
      </c>
      <c r="W76" s="46"/>
      <c r="X76" s="46">
        <v>76</v>
      </c>
    </row>
    <row r="77" spans="1:24">
      <c r="A77" s="61" t="s">
        <v>119</v>
      </c>
      <c r="B77" s="174">
        <f t="shared" ca="1" si="18"/>
        <v>683.12912700000004</v>
      </c>
      <c r="C77" s="179">
        <f t="shared" ca="1" si="19"/>
        <v>509.614328742</v>
      </c>
      <c r="D77" s="180">
        <f t="shared" ca="1" si="19"/>
        <v>164.15592921810003</v>
      </c>
      <c r="E77" s="180">
        <f t="shared" ca="1" si="19"/>
        <v>9.3588690399000019</v>
      </c>
      <c r="F77" s="181">
        <f t="shared" ca="1" si="19"/>
        <v>0</v>
      </c>
      <c r="G77" s="182">
        <f t="shared" ca="1" si="16"/>
        <v>683.12912700000004</v>
      </c>
      <c r="H77" s="182">
        <f t="shared" ca="1" si="17"/>
        <v>657.92166199999997</v>
      </c>
      <c r="I77" s="183">
        <f t="shared" ca="1" si="20"/>
        <v>495.41</v>
      </c>
      <c r="J77" s="180">
        <f t="shared" ca="1" si="21"/>
        <v>158.1</v>
      </c>
      <c r="K77" s="180">
        <f t="shared" ca="1" si="22"/>
        <v>9.01</v>
      </c>
      <c r="L77" s="180">
        <f t="shared" ca="1" si="23"/>
        <v>0</v>
      </c>
      <c r="M77" s="181">
        <f t="shared" ca="1" si="24"/>
        <v>662.52</v>
      </c>
      <c r="N77" s="179">
        <f t="shared" ca="1" si="25"/>
        <v>495.40911015833484</v>
      </c>
      <c r="O77" s="180">
        <f t="shared" ca="1" si="26"/>
        <v>158.09971602517658</v>
      </c>
      <c r="P77" s="180">
        <f t="shared" ca="1" si="27"/>
        <v>9.0099838164885586</v>
      </c>
      <c r="Q77" s="180">
        <f t="shared" ca="1" si="28"/>
        <v>0</v>
      </c>
      <c r="R77" s="181">
        <f t="shared" ca="1" si="29"/>
        <v>662.51881000000003</v>
      </c>
      <c r="W77" s="46"/>
      <c r="X77" s="46">
        <v>77</v>
      </c>
    </row>
    <row r="78" spans="1:24">
      <c r="A78" s="61" t="s">
        <v>120</v>
      </c>
      <c r="B78" s="174">
        <f t="shared" ca="1" si="18"/>
        <v>683.12912700000004</v>
      </c>
      <c r="C78" s="179">
        <f t="shared" ca="1" si="19"/>
        <v>509.614328742</v>
      </c>
      <c r="D78" s="180">
        <f t="shared" ca="1" si="19"/>
        <v>164.15592921810003</v>
      </c>
      <c r="E78" s="180">
        <f t="shared" ca="1" si="19"/>
        <v>9.3588690399000019</v>
      </c>
      <c r="F78" s="181">
        <f t="shared" ca="1" si="19"/>
        <v>0</v>
      </c>
      <c r="G78" s="182">
        <f t="shared" ca="1" si="16"/>
        <v>683.12912700000004</v>
      </c>
      <c r="H78" s="182">
        <f t="shared" ca="1" si="17"/>
        <v>657.92166199999997</v>
      </c>
      <c r="I78" s="183">
        <f t="shared" ca="1" si="20"/>
        <v>495.41</v>
      </c>
      <c r="J78" s="180">
        <f t="shared" ca="1" si="21"/>
        <v>158.1</v>
      </c>
      <c r="K78" s="180">
        <f t="shared" ca="1" si="22"/>
        <v>9.01</v>
      </c>
      <c r="L78" s="180">
        <f t="shared" ca="1" si="23"/>
        <v>0</v>
      </c>
      <c r="M78" s="181">
        <f t="shared" ca="1" si="24"/>
        <v>662.52</v>
      </c>
      <c r="N78" s="179">
        <f t="shared" ca="1" si="25"/>
        <v>495.40911015833484</v>
      </c>
      <c r="O78" s="180">
        <f t="shared" ca="1" si="26"/>
        <v>158.09971602517658</v>
      </c>
      <c r="P78" s="180">
        <f t="shared" ca="1" si="27"/>
        <v>9.0099838164885586</v>
      </c>
      <c r="Q78" s="180">
        <f t="shared" ca="1" si="28"/>
        <v>0</v>
      </c>
      <c r="R78" s="181">
        <f t="shared" ca="1" si="29"/>
        <v>662.51881000000003</v>
      </c>
      <c r="W78" s="46"/>
      <c r="X78" s="46">
        <v>78</v>
      </c>
    </row>
    <row r="79" spans="1:24">
      <c r="A79" s="61" t="s">
        <v>121</v>
      </c>
      <c r="B79" s="174">
        <f t="shared" ca="1" si="18"/>
        <v>683.12912700000004</v>
      </c>
      <c r="C79" s="179">
        <f t="shared" ca="1" si="19"/>
        <v>509.614328742</v>
      </c>
      <c r="D79" s="180">
        <f t="shared" ca="1" si="19"/>
        <v>164.15592921810003</v>
      </c>
      <c r="E79" s="180">
        <f t="shared" ca="1" si="19"/>
        <v>9.3588690399000019</v>
      </c>
      <c r="F79" s="181">
        <f t="shared" ca="1" si="19"/>
        <v>0</v>
      </c>
      <c r="G79" s="182">
        <f t="shared" ca="1" si="16"/>
        <v>683.12912700000004</v>
      </c>
      <c r="H79" s="182">
        <f t="shared" ca="1" si="17"/>
        <v>657.92166199999997</v>
      </c>
      <c r="I79" s="183">
        <f t="shared" ca="1" si="20"/>
        <v>495.41</v>
      </c>
      <c r="J79" s="180">
        <f t="shared" ca="1" si="21"/>
        <v>158.1</v>
      </c>
      <c r="K79" s="180">
        <f t="shared" ca="1" si="22"/>
        <v>9.01</v>
      </c>
      <c r="L79" s="180">
        <f t="shared" ca="1" si="23"/>
        <v>0</v>
      </c>
      <c r="M79" s="181">
        <f t="shared" ca="1" si="24"/>
        <v>662.52</v>
      </c>
      <c r="N79" s="179">
        <f t="shared" ca="1" si="25"/>
        <v>495.40911015833484</v>
      </c>
      <c r="O79" s="180">
        <f t="shared" ca="1" si="26"/>
        <v>158.09971602517658</v>
      </c>
      <c r="P79" s="180">
        <f t="shared" ca="1" si="27"/>
        <v>9.0099838164885586</v>
      </c>
      <c r="Q79" s="180">
        <f t="shared" ca="1" si="28"/>
        <v>0</v>
      </c>
      <c r="R79" s="181">
        <f t="shared" ca="1" si="29"/>
        <v>662.51881000000003</v>
      </c>
      <c r="W79" s="46"/>
      <c r="X79" s="46">
        <v>79</v>
      </c>
    </row>
    <row r="80" spans="1:24">
      <c r="A80" s="61" t="s">
        <v>122</v>
      </c>
      <c r="B80" s="174">
        <f t="shared" ca="1" si="18"/>
        <v>683.12912700000004</v>
      </c>
      <c r="C80" s="179">
        <f t="shared" ca="1" si="19"/>
        <v>509.614328742</v>
      </c>
      <c r="D80" s="180">
        <f t="shared" ca="1" si="19"/>
        <v>164.15592921810003</v>
      </c>
      <c r="E80" s="180">
        <f t="shared" ca="1" si="19"/>
        <v>9.3588690399000019</v>
      </c>
      <c r="F80" s="181">
        <f t="shared" ca="1" si="19"/>
        <v>0</v>
      </c>
      <c r="G80" s="182">
        <f t="shared" ca="1" si="16"/>
        <v>683.12912700000004</v>
      </c>
      <c r="H80" s="182">
        <f t="shared" ca="1" si="17"/>
        <v>657.92166199999997</v>
      </c>
      <c r="I80" s="183">
        <f t="shared" ca="1" si="20"/>
        <v>495.39</v>
      </c>
      <c r="J80" s="180">
        <f t="shared" ca="1" si="21"/>
        <v>158.1</v>
      </c>
      <c r="K80" s="180">
        <f t="shared" ca="1" si="22"/>
        <v>9.01</v>
      </c>
      <c r="L80" s="180">
        <f t="shared" ca="1" si="23"/>
        <v>0</v>
      </c>
      <c r="M80" s="181">
        <f t="shared" ca="1" si="24"/>
        <v>662.5</v>
      </c>
      <c r="N80" s="179">
        <f t="shared" ca="1" si="25"/>
        <v>495.39110294377349</v>
      </c>
      <c r="O80" s="180">
        <f t="shared" ca="1" si="26"/>
        <v>158.10035199622638</v>
      </c>
      <c r="P80" s="180">
        <f t="shared" ca="1" si="27"/>
        <v>9.0100200599999987</v>
      </c>
      <c r="Q80" s="180">
        <f t="shared" ca="1" si="28"/>
        <v>0</v>
      </c>
      <c r="R80" s="181">
        <f t="shared" ca="1" si="29"/>
        <v>662.5014749999998</v>
      </c>
      <c r="W80" s="46"/>
      <c r="X80" s="46">
        <v>80</v>
      </c>
    </row>
    <row r="81" spans="1:24">
      <c r="A81" s="61" t="s">
        <v>123</v>
      </c>
      <c r="B81" s="174">
        <f t="shared" ca="1" si="18"/>
        <v>683.12912700000004</v>
      </c>
      <c r="C81" s="179">
        <f t="shared" ca="1" si="19"/>
        <v>509.614328742</v>
      </c>
      <c r="D81" s="180">
        <f t="shared" ca="1" si="19"/>
        <v>164.15592921810003</v>
      </c>
      <c r="E81" s="180">
        <f t="shared" ca="1" si="19"/>
        <v>9.3588690399000019</v>
      </c>
      <c r="F81" s="181">
        <f t="shared" ca="1" si="19"/>
        <v>0</v>
      </c>
      <c r="G81" s="182">
        <f t="shared" ca="1" si="16"/>
        <v>683.12912700000004</v>
      </c>
      <c r="H81" s="182">
        <f t="shared" ca="1" si="17"/>
        <v>657.92166199999997</v>
      </c>
      <c r="I81" s="183">
        <f t="shared" ca="1" si="20"/>
        <v>495.39</v>
      </c>
      <c r="J81" s="180">
        <f t="shared" ca="1" si="21"/>
        <v>158.1</v>
      </c>
      <c r="K81" s="180">
        <f t="shared" ca="1" si="22"/>
        <v>9.01</v>
      </c>
      <c r="L81" s="180">
        <f t="shared" ca="1" si="23"/>
        <v>0</v>
      </c>
      <c r="M81" s="181">
        <f t="shared" ca="1" si="24"/>
        <v>662.5</v>
      </c>
      <c r="N81" s="179">
        <f t="shared" ca="1" si="25"/>
        <v>495.39110294377349</v>
      </c>
      <c r="O81" s="180">
        <f t="shared" ca="1" si="26"/>
        <v>158.10035199622638</v>
      </c>
      <c r="P81" s="180">
        <f t="shared" ca="1" si="27"/>
        <v>9.0100200599999987</v>
      </c>
      <c r="Q81" s="180">
        <f t="shared" ca="1" si="28"/>
        <v>0</v>
      </c>
      <c r="R81" s="181">
        <f t="shared" ca="1" si="29"/>
        <v>662.5014749999998</v>
      </c>
      <c r="W81" s="46"/>
      <c r="X81" s="46">
        <v>81</v>
      </c>
    </row>
    <row r="82" spans="1:24">
      <c r="A82" s="61" t="s">
        <v>124</v>
      </c>
      <c r="B82" s="174">
        <f t="shared" ca="1" si="18"/>
        <v>683.12912700000004</v>
      </c>
      <c r="C82" s="179">
        <f t="shared" ca="1" si="19"/>
        <v>509.614328742</v>
      </c>
      <c r="D82" s="180">
        <f t="shared" ca="1" si="19"/>
        <v>164.15592921810003</v>
      </c>
      <c r="E82" s="180">
        <f t="shared" ca="1" si="19"/>
        <v>9.3588690399000019</v>
      </c>
      <c r="F82" s="181">
        <f t="shared" ca="1" si="19"/>
        <v>0</v>
      </c>
      <c r="G82" s="182">
        <f t="shared" ca="1" si="16"/>
        <v>683.12912700000004</v>
      </c>
      <c r="H82" s="182">
        <f t="shared" ca="1" si="17"/>
        <v>657.92166199999997</v>
      </c>
      <c r="I82" s="183">
        <f t="shared" ca="1" si="20"/>
        <v>495.39</v>
      </c>
      <c r="J82" s="180">
        <f t="shared" ca="1" si="21"/>
        <v>158.1</v>
      </c>
      <c r="K82" s="180">
        <f t="shared" ca="1" si="22"/>
        <v>9.01</v>
      </c>
      <c r="L82" s="180">
        <f t="shared" ca="1" si="23"/>
        <v>0</v>
      </c>
      <c r="M82" s="181">
        <f t="shared" ca="1" si="24"/>
        <v>662.5</v>
      </c>
      <c r="N82" s="179">
        <f t="shared" ca="1" si="25"/>
        <v>495.39110294377349</v>
      </c>
      <c r="O82" s="180">
        <f t="shared" ca="1" si="26"/>
        <v>158.10035199622638</v>
      </c>
      <c r="P82" s="180">
        <f t="shared" ca="1" si="27"/>
        <v>9.0100200599999987</v>
      </c>
      <c r="Q82" s="180">
        <f t="shared" ca="1" si="28"/>
        <v>0</v>
      </c>
      <c r="R82" s="181">
        <f t="shared" ca="1" si="29"/>
        <v>662.5014749999998</v>
      </c>
      <c r="W82" s="46"/>
      <c r="X82" s="46">
        <v>82</v>
      </c>
    </row>
    <row r="83" spans="1:24">
      <c r="A83" s="61" t="s">
        <v>125</v>
      </c>
      <c r="B83" s="174">
        <f t="shared" ca="1" si="18"/>
        <v>683.12912700000004</v>
      </c>
      <c r="C83" s="179">
        <f t="shared" ca="1" si="19"/>
        <v>509.614328742</v>
      </c>
      <c r="D83" s="180">
        <f t="shared" ca="1" si="19"/>
        <v>164.15592921810003</v>
      </c>
      <c r="E83" s="180">
        <f t="shared" ca="1" si="19"/>
        <v>9.3588690399000019</v>
      </c>
      <c r="F83" s="181">
        <f t="shared" ca="1" si="19"/>
        <v>0</v>
      </c>
      <c r="G83" s="182">
        <f t="shared" ca="1" si="16"/>
        <v>683.12912700000004</v>
      </c>
      <c r="H83" s="182">
        <f t="shared" ca="1" si="17"/>
        <v>657.92166199999997</v>
      </c>
      <c r="I83" s="183">
        <f t="shared" ca="1" si="20"/>
        <v>490.81</v>
      </c>
      <c r="J83" s="180">
        <f t="shared" ca="1" si="21"/>
        <v>158.1</v>
      </c>
      <c r="K83" s="180">
        <f t="shared" ca="1" si="22"/>
        <v>9.01</v>
      </c>
      <c r="L83" s="180">
        <f t="shared" ca="1" si="23"/>
        <v>0</v>
      </c>
      <c r="M83" s="181">
        <f t="shared" ca="1" si="24"/>
        <v>657.92</v>
      </c>
      <c r="N83" s="179">
        <f t="shared" ca="1" si="25"/>
        <v>490.81123985624396</v>
      </c>
      <c r="O83" s="180">
        <f t="shared" ca="1" si="26"/>
        <v>158.10039938320767</v>
      </c>
      <c r="P83" s="180">
        <f t="shared" ca="1" si="27"/>
        <v>9.0100227605483951</v>
      </c>
      <c r="Q83" s="180">
        <f t="shared" ca="1" si="28"/>
        <v>0</v>
      </c>
      <c r="R83" s="181">
        <f t="shared" ca="1" si="29"/>
        <v>657.92166200000008</v>
      </c>
      <c r="W83" s="46"/>
      <c r="X83" s="46">
        <v>83</v>
      </c>
    </row>
    <row r="84" spans="1:24">
      <c r="A84" s="61" t="s">
        <v>126</v>
      </c>
      <c r="B84" s="174">
        <f t="shared" ca="1" si="18"/>
        <v>683.12912700000004</v>
      </c>
      <c r="C84" s="179">
        <f t="shared" ca="1" si="19"/>
        <v>509.614328742</v>
      </c>
      <c r="D84" s="180">
        <f t="shared" ca="1" si="19"/>
        <v>164.15592921810003</v>
      </c>
      <c r="E84" s="180">
        <f t="shared" ca="1" si="19"/>
        <v>9.3588690399000019</v>
      </c>
      <c r="F84" s="181">
        <f t="shared" ca="1" si="19"/>
        <v>0</v>
      </c>
      <c r="G84" s="182">
        <f t="shared" ca="1" si="16"/>
        <v>683.12912700000004</v>
      </c>
      <c r="H84" s="182">
        <f t="shared" ca="1" si="17"/>
        <v>657.92166199999997</v>
      </c>
      <c r="I84" s="183">
        <f t="shared" ca="1" si="20"/>
        <v>490.81</v>
      </c>
      <c r="J84" s="180">
        <f t="shared" ca="1" si="21"/>
        <v>158.1</v>
      </c>
      <c r="K84" s="180">
        <f t="shared" ca="1" si="22"/>
        <v>9.01</v>
      </c>
      <c r="L84" s="180">
        <f t="shared" ca="1" si="23"/>
        <v>0</v>
      </c>
      <c r="M84" s="181">
        <f t="shared" ca="1" si="24"/>
        <v>657.92</v>
      </c>
      <c r="N84" s="179">
        <f t="shared" ca="1" si="25"/>
        <v>490.81123985624396</v>
      </c>
      <c r="O84" s="180">
        <f t="shared" ca="1" si="26"/>
        <v>158.10039938320767</v>
      </c>
      <c r="P84" s="180">
        <f t="shared" ca="1" si="27"/>
        <v>9.0100227605483951</v>
      </c>
      <c r="Q84" s="180">
        <f t="shared" ca="1" si="28"/>
        <v>0</v>
      </c>
      <c r="R84" s="181">
        <f t="shared" ca="1" si="29"/>
        <v>657.92166200000008</v>
      </c>
      <c r="W84" s="46"/>
      <c r="X84" s="46">
        <v>84</v>
      </c>
    </row>
    <row r="85" spans="1:24">
      <c r="A85" s="61" t="s">
        <v>127</v>
      </c>
      <c r="B85" s="174">
        <f t="shared" ca="1" si="18"/>
        <v>683.12912700000004</v>
      </c>
      <c r="C85" s="179">
        <f t="shared" ca="1" si="19"/>
        <v>509.614328742</v>
      </c>
      <c r="D85" s="180">
        <f t="shared" ca="1" si="19"/>
        <v>164.15592921810003</v>
      </c>
      <c r="E85" s="180">
        <f t="shared" ca="1" si="19"/>
        <v>9.3588690399000019</v>
      </c>
      <c r="F85" s="181">
        <f t="shared" ca="1" si="19"/>
        <v>0</v>
      </c>
      <c r="G85" s="182">
        <f t="shared" ca="1" si="16"/>
        <v>683.12912700000004</v>
      </c>
      <c r="H85" s="182">
        <f t="shared" ca="1" si="17"/>
        <v>657.92166199999997</v>
      </c>
      <c r="I85" s="183">
        <f t="shared" ca="1" si="20"/>
        <v>490.81</v>
      </c>
      <c r="J85" s="180">
        <f t="shared" ca="1" si="21"/>
        <v>158.1</v>
      </c>
      <c r="K85" s="180">
        <f t="shared" ca="1" si="22"/>
        <v>9.01</v>
      </c>
      <c r="L85" s="180">
        <f t="shared" ca="1" si="23"/>
        <v>0</v>
      </c>
      <c r="M85" s="181">
        <f t="shared" ca="1" si="24"/>
        <v>657.92</v>
      </c>
      <c r="N85" s="179">
        <f t="shared" ca="1" si="25"/>
        <v>490.81123985624396</v>
      </c>
      <c r="O85" s="180">
        <f t="shared" ca="1" si="26"/>
        <v>158.10039938320767</v>
      </c>
      <c r="P85" s="180">
        <f t="shared" ca="1" si="27"/>
        <v>9.0100227605483951</v>
      </c>
      <c r="Q85" s="180">
        <f t="shared" ca="1" si="28"/>
        <v>0</v>
      </c>
      <c r="R85" s="181">
        <f t="shared" ca="1" si="29"/>
        <v>657.92166200000008</v>
      </c>
      <c r="W85" s="46"/>
      <c r="X85" s="46">
        <v>85</v>
      </c>
    </row>
    <row r="86" spans="1:24">
      <c r="A86" s="61" t="s">
        <v>128</v>
      </c>
      <c r="B86" s="174">
        <f t="shared" ca="1" si="18"/>
        <v>683.12912700000004</v>
      </c>
      <c r="C86" s="179">
        <f t="shared" ca="1" si="19"/>
        <v>509.614328742</v>
      </c>
      <c r="D86" s="180">
        <f t="shared" ca="1" si="19"/>
        <v>164.15592921810003</v>
      </c>
      <c r="E86" s="180">
        <f t="shared" ca="1" si="19"/>
        <v>9.3588690399000019</v>
      </c>
      <c r="F86" s="181">
        <f t="shared" ca="1" si="19"/>
        <v>0</v>
      </c>
      <c r="G86" s="182">
        <f t="shared" ca="1" si="16"/>
        <v>683.12912700000004</v>
      </c>
      <c r="H86" s="182">
        <f t="shared" ca="1" si="17"/>
        <v>657.92166199999997</v>
      </c>
      <c r="I86" s="183">
        <f t="shared" ca="1" si="20"/>
        <v>490.81</v>
      </c>
      <c r="J86" s="180">
        <f t="shared" ca="1" si="21"/>
        <v>158.1</v>
      </c>
      <c r="K86" s="180">
        <f t="shared" ca="1" si="22"/>
        <v>9.01</v>
      </c>
      <c r="L86" s="180">
        <f t="shared" ca="1" si="23"/>
        <v>0</v>
      </c>
      <c r="M86" s="181">
        <f t="shared" ca="1" si="24"/>
        <v>657.92</v>
      </c>
      <c r="N86" s="179">
        <f t="shared" ca="1" si="25"/>
        <v>490.81123985624396</v>
      </c>
      <c r="O86" s="180">
        <f t="shared" ca="1" si="26"/>
        <v>158.10039938320767</v>
      </c>
      <c r="P86" s="180">
        <f t="shared" ca="1" si="27"/>
        <v>9.0100227605483951</v>
      </c>
      <c r="Q86" s="180">
        <f t="shared" ca="1" si="28"/>
        <v>0</v>
      </c>
      <c r="R86" s="181">
        <f t="shared" ca="1" si="29"/>
        <v>657.92166200000008</v>
      </c>
      <c r="W86" s="46"/>
      <c r="X86" s="46">
        <v>86</v>
      </c>
    </row>
    <row r="87" spans="1:24">
      <c r="A87" s="61" t="s">
        <v>129</v>
      </c>
      <c r="B87" s="174">
        <f t="shared" ca="1" si="18"/>
        <v>683.12912700000004</v>
      </c>
      <c r="C87" s="179">
        <f t="shared" ca="1" si="19"/>
        <v>509.614328742</v>
      </c>
      <c r="D87" s="180">
        <f t="shared" ca="1" si="19"/>
        <v>164.15592921810003</v>
      </c>
      <c r="E87" s="180">
        <f t="shared" ca="1" si="19"/>
        <v>9.3588690399000019</v>
      </c>
      <c r="F87" s="181">
        <f t="shared" ca="1" si="19"/>
        <v>0</v>
      </c>
      <c r="G87" s="182">
        <f t="shared" ca="1" si="16"/>
        <v>646.89195500000005</v>
      </c>
      <c r="H87" s="182">
        <f t="shared" ca="1" si="17"/>
        <v>623.02164200000004</v>
      </c>
      <c r="I87" s="183">
        <f t="shared" ca="1" si="20"/>
        <v>509.62</v>
      </c>
      <c r="J87" s="180">
        <f t="shared" ca="1" si="21"/>
        <v>107.29</v>
      </c>
      <c r="K87" s="180">
        <f t="shared" ca="1" si="22"/>
        <v>6.12</v>
      </c>
      <c r="L87" s="180">
        <f t="shared" ca="1" si="23"/>
        <v>0</v>
      </c>
      <c r="M87" s="181">
        <f t="shared" ca="1" si="24"/>
        <v>623.03</v>
      </c>
      <c r="N87" s="179">
        <f t="shared" ca="1" si="25"/>
        <v>509.61316340471575</v>
      </c>
      <c r="O87" s="180">
        <f t="shared" ca="1" si="26"/>
        <v>107.28856069560055</v>
      </c>
      <c r="P87" s="180">
        <f t="shared" ca="1" si="27"/>
        <v>6.119917899683804</v>
      </c>
      <c r="Q87" s="180">
        <f t="shared" ca="1" si="28"/>
        <v>0</v>
      </c>
      <c r="R87" s="181">
        <f t="shared" ca="1" si="29"/>
        <v>623.02164200000016</v>
      </c>
      <c r="W87" s="46"/>
      <c r="X87" s="46">
        <v>87</v>
      </c>
    </row>
    <row r="88" spans="1:24">
      <c r="A88" s="61" t="s">
        <v>130</v>
      </c>
      <c r="B88" s="174">
        <f t="shared" ca="1" si="18"/>
        <v>683.12912700000004</v>
      </c>
      <c r="C88" s="179">
        <f t="shared" ca="1" si="19"/>
        <v>509.614328742</v>
      </c>
      <c r="D88" s="180">
        <f t="shared" ca="1" si="19"/>
        <v>164.15592921810003</v>
      </c>
      <c r="E88" s="180">
        <f t="shared" ca="1" si="19"/>
        <v>9.3588690399000019</v>
      </c>
      <c r="F88" s="181">
        <f t="shared" ca="1" si="19"/>
        <v>0</v>
      </c>
      <c r="G88" s="182">
        <f t="shared" ca="1" si="16"/>
        <v>588.66499999999996</v>
      </c>
      <c r="H88" s="182">
        <f t="shared" ca="1" si="17"/>
        <v>566.943262</v>
      </c>
      <c r="I88" s="183">
        <f t="shared" ca="1" si="20"/>
        <v>490.82</v>
      </c>
      <c r="J88" s="180">
        <f t="shared" ca="1" si="21"/>
        <v>74.209999999999994</v>
      </c>
      <c r="K88" s="180">
        <f t="shared" ca="1" si="22"/>
        <v>1.93</v>
      </c>
      <c r="L88" s="180">
        <f t="shared" ca="1" si="23"/>
        <v>0</v>
      </c>
      <c r="M88" s="181">
        <f t="shared" ca="1" si="24"/>
        <v>566.95999999999992</v>
      </c>
      <c r="N88" s="179">
        <f t="shared" ca="1" si="25"/>
        <v>490.80550983286304</v>
      </c>
      <c r="O88" s="180">
        <f t="shared" ca="1" si="26"/>
        <v>74.207809145301255</v>
      </c>
      <c r="P88" s="180">
        <f t="shared" ca="1" si="27"/>
        <v>1.9299430218357558</v>
      </c>
      <c r="Q88" s="180">
        <f t="shared" ca="1" si="28"/>
        <v>0</v>
      </c>
      <c r="R88" s="181">
        <f t="shared" ca="1" si="29"/>
        <v>566.94326200000012</v>
      </c>
      <c r="W88" s="46"/>
      <c r="X88" s="46">
        <v>88</v>
      </c>
    </row>
    <row r="89" spans="1:24">
      <c r="A89" s="61" t="s">
        <v>131</v>
      </c>
      <c r="B89" s="174">
        <f t="shared" ca="1" si="18"/>
        <v>683.12912700000004</v>
      </c>
      <c r="C89" s="179">
        <f t="shared" ca="1" si="19"/>
        <v>509.614328742</v>
      </c>
      <c r="D89" s="180">
        <f t="shared" ca="1" si="19"/>
        <v>164.15592921810003</v>
      </c>
      <c r="E89" s="180">
        <f t="shared" ca="1" si="19"/>
        <v>9.3588690399000019</v>
      </c>
      <c r="F89" s="181">
        <f t="shared" ca="1" si="19"/>
        <v>0</v>
      </c>
      <c r="G89" s="182">
        <f t="shared" ca="1" si="16"/>
        <v>588.66499999999996</v>
      </c>
      <c r="H89" s="182">
        <f t="shared" ca="1" si="17"/>
        <v>566.943262</v>
      </c>
      <c r="I89" s="183">
        <f t="shared" ca="1" si="20"/>
        <v>490.82</v>
      </c>
      <c r="J89" s="180">
        <f t="shared" ca="1" si="21"/>
        <v>74.209999999999994</v>
      </c>
      <c r="K89" s="180">
        <f t="shared" ca="1" si="22"/>
        <v>1.93</v>
      </c>
      <c r="L89" s="180">
        <f t="shared" ca="1" si="23"/>
        <v>0</v>
      </c>
      <c r="M89" s="181">
        <f t="shared" ca="1" si="24"/>
        <v>566.95999999999992</v>
      </c>
      <c r="N89" s="179">
        <f t="shared" ca="1" si="25"/>
        <v>490.80550983286304</v>
      </c>
      <c r="O89" s="180">
        <f t="shared" ca="1" si="26"/>
        <v>74.207809145301255</v>
      </c>
      <c r="P89" s="180">
        <f t="shared" ca="1" si="27"/>
        <v>1.9299430218357558</v>
      </c>
      <c r="Q89" s="180">
        <f t="shared" ca="1" si="28"/>
        <v>0</v>
      </c>
      <c r="R89" s="181">
        <f t="shared" ca="1" si="29"/>
        <v>566.94326200000012</v>
      </c>
      <c r="W89" s="46"/>
      <c r="X89" s="46">
        <v>89</v>
      </c>
    </row>
    <row r="90" spans="1:24">
      <c r="A90" s="61" t="s">
        <v>132</v>
      </c>
      <c r="B90" s="174">
        <f t="shared" ca="1" si="18"/>
        <v>683.12912700000004</v>
      </c>
      <c r="C90" s="179">
        <f t="shared" ca="1" si="19"/>
        <v>509.614328742</v>
      </c>
      <c r="D90" s="180">
        <f t="shared" ca="1" si="19"/>
        <v>164.15592921810003</v>
      </c>
      <c r="E90" s="180">
        <f t="shared" ca="1" si="19"/>
        <v>9.3588690399000019</v>
      </c>
      <c r="F90" s="181">
        <f t="shared" ca="1" si="19"/>
        <v>0</v>
      </c>
      <c r="G90" s="182">
        <f t="shared" ca="1" si="16"/>
        <v>588.66499999999996</v>
      </c>
      <c r="H90" s="182">
        <f t="shared" ca="1" si="17"/>
        <v>566.943262</v>
      </c>
      <c r="I90" s="183">
        <f t="shared" ca="1" si="20"/>
        <v>490.82</v>
      </c>
      <c r="J90" s="180">
        <f t="shared" ca="1" si="21"/>
        <v>74.209999999999994</v>
      </c>
      <c r="K90" s="180">
        <f t="shared" ca="1" si="22"/>
        <v>1.93</v>
      </c>
      <c r="L90" s="180">
        <f t="shared" ca="1" si="23"/>
        <v>0</v>
      </c>
      <c r="M90" s="181">
        <f t="shared" ca="1" si="24"/>
        <v>566.95999999999992</v>
      </c>
      <c r="N90" s="179">
        <f t="shared" ca="1" si="25"/>
        <v>490.80550983286304</v>
      </c>
      <c r="O90" s="180">
        <f t="shared" ca="1" si="26"/>
        <v>74.207809145301255</v>
      </c>
      <c r="P90" s="180">
        <f t="shared" ca="1" si="27"/>
        <v>1.9299430218357558</v>
      </c>
      <c r="Q90" s="180">
        <f t="shared" ca="1" si="28"/>
        <v>0</v>
      </c>
      <c r="R90" s="181">
        <f t="shared" ca="1" si="29"/>
        <v>566.94326200000012</v>
      </c>
      <c r="W90" s="46"/>
      <c r="X90" s="46">
        <v>90</v>
      </c>
    </row>
    <row r="91" spans="1:24">
      <c r="A91" s="61" t="s">
        <v>133</v>
      </c>
      <c r="B91" s="174">
        <f t="shared" ca="1" si="18"/>
        <v>683.12912700000004</v>
      </c>
      <c r="C91" s="179">
        <f t="shared" ca="1" si="19"/>
        <v>509.614328742</v>
      </c>
      <c r="D91" s="180">
        <f t="shared" ca="1" si="19"/>
        <v>164.15592921810003</v>
      </c>
      <c r="E91" s="180">
        <f t="shared" ca="1" si="19"/>
        <v>9.3588690399000019</v>
      </c>
      <c r="F91" s="181">
        <f t="shared" ca="1" si="19"/>
        <v>0</v>
      </c>
      <c r="G91" s="182">
        <f t="shared" ca="1" si="16"/>
        <v>588.66499999999996</v>
      </c>
      <c r="H91" s="182">
        <f t="shared" ca="1" si="17"/>
        <v>566.943262</v>
      </c>
      <c r="I91" s="183">
        <f t="shared" ca="1" si="20"/>
        <v>490.82</v>
      </c>
      <c r="J91" s="180">
        <f t="shared" ca="1" si="21"/>
        <v>74.209999999999994</v>
      </c>
      <c r="K91" s="180">
        <f t="shared" ca="1" si="22"/>
        <v>1.93</v>
      </c>
      <c r="L91" s="180">
        <f t="shared" ca="1" si="23"/>
        <v>0</v>
      </c>
      <c r="M91" s="181">
        <f t="shared" ca="1" si="24"/>
        <v>566.95999999999992</v>
      </c>
      <c r="N91" s="179">
        <f t="shared" ca="1" si="25"/>
        <v>490.80550983286304</v>
      </c>
      <c r="O91" s="180">
        <f t="shared" ca="1" si="26"/>
        <v>74.207809145301255</v>
      </c>
      <c r="P91" s="180">
        <f t="shared" ca="1" si="27"/>
        <v>1.9299430218357558</v>
      </c>
      <c r="Q91" s="180">
        <f t="shared" ca="1" si="28"/>
        <v>0</v>
      </c>
      <c r="R91" s="181">
        <f t="shared" ca="1" si="29"/>
        <v>566.94326200000012</v>
      </c>
      <c r="W91" s="46"/>
      <c r="X91" s="46">
        <v>91</v>
      </c>
    </row>
    <row r="92" spans="1:24">
      <c r="A92" s="61" t="s">
        <v>134</v>
      </c>
      <c r="B92" s="174">
        <f t="shared" ca="1" si="18"/>
        <v>683.12912700000004</v>
      </c>
      <c r="C92" s="179">
        <f t="shared" ca="1" si="19"/>
        <v>509.614328742</v>
      </c>
      <c r="D92" s="180">
        <f t="shared" ca="1" si="19"/>
        <v>164.15592921810003</v>
      </c>
      <c r="E92" s="180">
        <f t="shared" ca="1" si="19"/>
        <v>9.3588690399000019</v>
      </c>
      <c r="F92" s="181">
        <f t="shared" ca="1" si="19"/>
        <v>0</v>
      </c>
      <c r="G92" s="182">
        <f t="shared" ca="1" si="16"/>
        <v>588.66499999999996</v>
      </c>
      <c r="H92" s="182">
        <f t="shared" ca="1" si="17"/>
        <v>566.943262</v>
      </c>
      <c r="I92" s="183">
        <f t="shared" ca="1" si="20"/>
        <v>490.82</v>
      </c>
      <c r="J92" s="180">
        <f t="shared" ca="1" si="21"/>
        <v>74.209999999999994</v>
      </c>
      <c r="K92" s="180">
        <f t="shared" ca="1" si="22"/>
        <v>1.93</v>
      </c>
      <c r="L92" s="180">
        <f t="shared" ca="1" si="23"/>
        <v>0</v>
      </c>
      <c r="M92" s="181">
        <f t="shared" ca="1" si="24"/>
        <v>566.95999999999992</v>
      </c>
      <c r="N92" s="179">
        <f t="shared" ca="1" si="25"/>
        <v>490.80550983286304</v>
      </c>
      <c r="O92" s="180">
        <f t="shared" ca="1" si="26"/>
        <v>74.207809145301255</v>
      </c>
      <c r="P92" s="180">
        <f t="shared" ca="1" si="27"/>
        <v>1.9299430218357558</v>
      </c>
      <c r="Q92" s="180">
        <f t="shared" ca="1" si="28"/>
        <v>0</v>
      </c>
      <c r="R92" s="181">
        <f t="shared" ca="1" si="29"/>
        <v>566.94326200000012</v>
      </c>
      <c r="W92" s="46"/>
      <c r="X92" s="46">
        <v>92</v>
      </c>
    </row>
    <row r="93" spans="1:24">
      <c r="A93" s="61" t="s">
        <v>135</v>
      </c>
      <c r="B93" s="174">
        <f t="shared" ca="1" si="18"/>
        <v>683.12912700000004</v>
      </c>
      <c r="C93" s="179">
        <f t="shared" ca="1" si="19"/>
        <v>509.614328742</v>
      </c>
      <c r="D93" s="180">
        <f t="shared" ca="1" si="19"/>
        <v>164.15592921810003</v>
      </c>
      <c r="E93" s="180">
        <f t="shared" ca="1" si="19"/>
        <v>9.3588690399000019</v>
      </c>
      <c r="F93" s="181">
        <f t="shared" ca="1" si="19"/>
        <v>0</v>
      </c>
      <c r="G93" s="182">
        <f t="shared" ca="1" si="16"/>
        <v>588.66499999999996</v>
      </c>
      <c r="H93" s="182">
        <f t="shared" ca="1" si="17"/>
        <v>566.943262</v>
      </c>
      <c r="I93" s="183">
        <f t="shared" ca="1" si="20"/>
        <v>490.82</v>
      </c>
      <c r="J93" s="180">
        <f t="shared" ca="1" si="21"/>
        <v>74.209999999999994</v>
      </c>
      <c r="K93" s="180">
        <f t="shared" ca="1" si="22"/>
        <v>1.93</v>
      </c>
      <c r="L93" s="180">
        <f t="shared" ca="1" si="23"/>
        <v>0</v>
      </c>
      <c r="M93" s="181">
        <f t="shared" ca="1" si="24"/>
        <v>566.95999999999992</v>
      </c>
      <c r="N93" s="179">
        <f t="shared" ca="1" si="25"/>
        <v>490.80550983286304</v>
      </c>
      <c r="O93" s="180">
        <f t="shared" ca="1" si="26"/>
        <v>74.207809145301255</v>
      </c>
      <c r="P93" s="180">
        <f t="shared" ca="1" si="27"/>
        <v>1.9299430218357558</v>
      </c>
      <c r="Q93" s="180">
        <f t="shared" ca="1" si="28"/>
        <v>0</v>
      </c>
      <c r="R93" s="181">
        <f t="shared" ca="1" si="29"/>
        <v>566.94326200000012</v>
      </c>
      <c r="W93" s="46"/>
      <c r="X93" s="46">
        <v>93</v>
      </c>
    </row>
    <row r="94" spans="1:24">
      <c r="A94" s="61" t="s">
        <v>136</v>
      </c>
      <c r="B94" s="174">
        <f t="shared" ca="1" si="18"/>
        <v>683.12912700000004</v>
      </c>
      <c r="C94" s="179">
        <f t="shared" ca="1" si="19"/>
        <v>509.614328742</v>
      </c>
      <c r="D94" s="180">
        <f t="shared" ca="1" si="19"/>
        <v>164.15592921810003</v>
      </c>
      <c r="E94" s="180">
        <f t="shared" ca="1" si="19"/>
        <v>9.3588690399000019</v>
      </c>
      <c r="F94" s="181">
        <f t="shared" ca="1" si="19"/>
        <v>0</v>
      </c>
      <c r="G94" s="182">
        <f t="shared" ca="1" si="16"/>
        <v>529.61</v>
      </c>
      <c r="H94" s="182">
        <f t="shared" ca="1" si="17"/>
        <v>510.06739099999999</v>
      </c>
      <c r="I94" s="183">
        <f t="shared" ca="1" si="20"/>
        <v>433.94</v>
      </c>
      <c r="J94" s="180">
        <f t="shared" ca="1" si="21"/>
        <v>74.209999999999994</v>
      </c>
      <c r="K94" s="180">
        <f t="shared" ca="1" si="22"/>
        <v>1.93</v>
      </c>
      <c r="L94" s="180">
        <f t="shared" ca="1" si="23"/>
        <v>0</v>
      </c>
      <c r="M94" s="181">
        <f t="shared" ca="1" si="24"/>
        <v>510.08</v>
      </c>
      <c r="N94" s="179">
        <f t="shared" ca="1" si="25"/>
        <v>433.92927315428955</v>
      </c>
      <c r="O94" s="180">
        <f t="shared" ca="1" si="26"/>
        <v>74.208165554638484</v>
      </c>
      <c r="P94" s="180">
        <f t="shared" ca="1" si="27"/>
        <v>1.9299522910719886</v>
      </c>
      <c r="Q94" s="180">
        <f t="shared" ca="1" si="28"/>
        <v>0</v>
      </c>
      <c r="R94" s="181">
        <f t="shared" ca="1" si="29"/>
        <v>510.06739099999999</v>
      </c>
      <c r="W94" s="46"/>
      <c r="X94" s="46">
        <v>94</v>
      </c>
    </row>
    <row r="95" spans="1:24">
      <c r="A95" s="61" t="s">
        <v>137</v>
      </c>
      <c r="B95" s="174">
        <f t="shared" ca="1" si="18"/>
        <v>683.12912700000004</v>
      </c>
      <c r="C95" s="179">
        <f t="shared" ca="1" si="19"/>
        <v>509.614328742</v>
      </c>
      <c r="D95" s="180">
        <f t="shared" ca="1" si="19"/>
        <v>164.15592921810003</v>
      </c>
      <c r="E95" s="180">
        <f t="shared" ca="1" si="19"/>
        <v>9.3588690399000019</v>
      </c>
      <c r="F95" s="181">
        <f t="shared" ca="1" si="19"/>
        <v>0</v>
      </c>
      <c r="G95" s="182">
        <f t="shared" ca="1" si="16"/>
        <v>439.5</v>
      </c>
      <c r="H95" s="182">
        <f t="shared" ca="1" si="17"/>
        <v>423.28244999999998</v>
      </c>
      <c r="I95" s="183">
        <f t="shared" ca="1" si="20"/>
        <v>347.15</v>
      </c>
      <c r="J95" s="180">
        <f t="shared" ca="1" si="21"/>
        <v>74.209999999999994</v>
      </c>
      <c r="K95" s="180">
        <f t="shared" ca="1" si="22"/>
        <v>1.93</v>
      </c>
      <c r="L95" s="180">
        <f t="shared" ca="1" si="23"/>
        <v>0</v>
      </c>
      <c r="M95" s="181">
        <f t="shared" ca="1" si="24"/>
        <v>423.28999999999996</v>
      </c>
      <c r="N95" s="179">
        <f t="shared" ca="1" si="25"/>
        <v>347.14380806893621</v>
      </c>
      <c r="O95" s="180">
        <f t="shared" ca="1" si="26"/>
        <v>74.208676355453704</v>
      </c>
      <c r="P95" s="180">
        <f t="shared" ca="1" si="27"/>
        <v>1.929965575610102</v>
      </c>
      <c r="Q95" s="180">
        <f t="shared" ca="1" si="28"/>
        <v>0</v>
      </c>
      <c r="R95" s="181">
        <f t="shared" ca="1" si="29"/>
        <v>423.28244999999998</v>
      </c>
      <c r="W95" s="46"/>
      <c r="X95" s="46">
        <v>95</v>
      </c>
    </row>
    <row r="96" spans="1:24">
      <c r="A96" s="61" t="s">
        <v>138</v>
      </c>
      <c r="B96" s="174">
        <f t="shared" ca="1" si="18"/>
        <v>683.12912700000004</v>
      </c>
      <c r="C96" s="179">
        <f t="shared" ca="1" si="19"/>
        <v>509.614328742</v>
      </c>
      <c r="D96" s="180">
        <f t="shared" ca="1" si="19"/>
        <v>164.15592921810003</v>
      </c>
      <c r="E96" s="180">
        <f t="shared" ca="1" si="19"/>
        <v>9.3588690399000019</v>
      </c>
      <c r="F96" s="181">
        <f t="shared" ca="1" si="19"/>
        <v>0</v>
      </c>
      <c r="G96" s="182">
        <f t="shared" ca="1" si="16"/>
        <v>409.47</v>
      </c>
      <c r="H96" s="182">
        <f t="shared" ca="1" si="17"/>
        <v>394.36055699999997</v>
      </c>
      <c r="I96" s="183">
        <f t="shared" ca="1" si="20"/>
        <v>318.23</v>
      </c>
      <c r="J96" s="180">
        <f t="shared" ca="1" si="21"/>
        <v>74.209999999999994</v>
      </c>
      <c r="K96" s="180">
        <f t="shared" ca="1" si="22"/>
        <v>1.93</v>
      </c>
      <c r="L96" s="180">
        <f t="shared" ca="1" si="23"/>
        <v>0</v>
      </c>
      <c r="M96" s="181">
        <f t="shared" ca="1" si="24"/>
        <v>394.37</v>
      </c>
      <c r="N96" s="179">
        <f t="shared" ca="1" si="25"/>
        <v>318.22238013568477</v>
      </c>
      <c r="O96" s="180">
        <f t="shared" ca="1" si="26"/>
        <v>74.208223077237093</v>
      </c>
      <c r="P96" s="180">
        <f t="shared" ca="1" si="27"/>
        <v>1.9299537870781245</v>
      </c>
      <c r="Q96" s="180">
        <f t="shared" ca="1" si="28"/>
        <v>0</v>
      </c>
      <c r="R96" s="181">
        <f t="shared" ca="1" si="29"/>
        <v>394.36055700000003</v>
      </c>
      <c r="W96" s="46"/>
      <c r="X96" s="46">
        <v>96</v>
      </c>
    </row>
    <row r="97" spans="1:24">
      <c r="A97" s="61" t="s">
        <v>139</v>
      </c>
      <c r="B97" s="174">
        <f t="shared" ca="1" si="18"/>
        <v>683.12912700000004</v>
      </c>
      <c r="C97" s="179">
        <f t="shared" ca="1" si="19"/>
        <v>509.614328742</v>
      </c>
      <c r="D97" s="180">
        <f t="shared" ca="1" si="19"/>
        <v>164.15592921810003</v>
      </c>
      <c r="E97" s="180">
        <f t="shared" ca="1" si="19"/>
        <v>9.3588690399000019</v>
      </c>
      <c r="F97" s="181">
        <f t="shared" ca="1" si="19"/>
        <v>0</v>
      </c>
      <c r="G97" s="182">
        <f t="shared" ca="1" si="16"/>
        <v>359.4</v>
      </c>
      <c r="H97" s="182">
        <f t="shared" ca="1" si="17"/>
        <v>346.13814000000002</v>
      </c>
      <c r="I97" s="183">
        <f t="shared" ca="1" si="20"/>
        <v>270.01</v>
      </c>
      <c r="J97" s="180">
        <f t="shared" ca="1" si="21"/>
        <v>74.209999999999994</v>
      </c>
      <c r="K97" s="180">
        <f t="shared" ca="1" si="22"/>
        <v>1.93</v>
      </c>
      <c r="L97" s="180">
        <f t="shared" ca="1" si="23"/>
        <v>0</v>
      </c>
      <c r="M97" s="181">
        <f t="shared" ca="1" si="24"/>
        <v>346.15</v>
      </c>
      <c r="N97" s="179">
        <f t="shared" ca="1" si="25"/>
        <v>270.0007487545862</v>
      </c>
      <c r="O97" s="180">
        <f t="shared" ca="1" si="26"/>
        <v>74.207457372237471</v>
      </c>
      <c r="P97" s="180">
        <f t="shared" ca="1" si="27"/>
        <v>1.9299338731763689</v>
      </c>
      <c r="Q97" s="180">
        <f t="shared" ca="1" si="28"/>
        <v>0</v>
      </c>
      <c r="R97" s="181">
        <f t="shared" ca="1" si="29"/>
        <v>346.13814000000002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683.12912700000004</v>
      </c>
      <c r="C98" s="184">
        <f t="shared" ca="1" si="19"/>
        <v>509.614328742</v>
      </c>
      <c r="D98" s="185">
        <f t="shared" ca="1" si="19"/>
        <v>164.15592921810003</v>
      </c>
      <c r="E98" s="185">
        <f t="shared" ca="1" si="19"/>
        <v>9.3588690399000019</v>
      </c>
      <c r="F98" s="186">
        <f t="shared" ca="1" si="19"/>
        <v>0</v>
      </c>
      <c r="G98" s="187">
        <f t="shared" ca="1" si="16"/>
        <v>349.38</v>
      </c>
      <c r="H98" s="187">
        <f t="shared" ca="1" si="17"/>
        <v>336.48787800000002</v>
      </c>
      <c r="I98" s="188">
        <f t="shared" ca="1" si="20"/>
        <v>260.36</v>
      </c>
      <c r="J98" s="185">
        <f t="shared" ca="1" si="21"/>
        <v>74.209999999999994</v>
      </c>
      <c r="K98" s="185">
        <f t="shared" ca="1" si="22"/>
        <v>1.93</v>
      </c>
      <c r="L98" s="185">
        <f t="shared" ca="1" si="23"/>
        <v>0</v>
      </c>
      <c r="M98" s="186">
        <f t="shared" ca="1" si="24"/>
        <v>336.5</v>
      </c>
      <c r="N98" s="184">
        <f t="shared" ca="1" si="25"/>
        <v>260.35062085016347</v>
      </c>
      <c r="O98" s="185">
        <f t="shared" ca="1" si="26"/>
        <v>74.207326675720651</v>
      </c>
      <c r="P98" s="185">
        <f t="shared" ca="1" si="27"/>
        <v>1.9299304741158991</v>
      </c>
      <c r="Q98" s="185">
        <f t="shared" ca="1" si="28"/>
        <v>0</v>
      </c>
      <c r="R98" s="186">
        <f t="shared" ca="1" si="29"/>
        <v>336.48787800000002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16.238617092500004</v>
      </c>
      <c r="C99" s="56">
        <f t="shared" ref="C99:R99" ca="1" si="30">SUM(C3:C98)/4000</f>
        <v>12.114008351004971</v>
      </c>
      <c r="D99" s="54">
        <f t="shared" ca="1" si="30"/>
        <v>3.902139687327761</v>
      </c>
      <c r="E99" s="54">
        <f t="shared" ca="1" si="30"/>
        <v>0.22246905416725027</v>
      </c>
      <c r="F99" s="55">
        <f t="shared" ca="1" si="30"/>
        <v>0</v>
      </c>
      <c r="G99" s="59">
        <f t="shared" ca="1" si="30"/>
        <v>12.801568189500001</v>
      </c>
      <c r="H99" s="59">
        <f t="shared" ca="1" si="30"/>
        <v>12.329190322500008</v>
      </c>
      <c r="I99" s="171">
        <f t="shared" ca="1" si="30"/>
        <v>9.5106575000000042</v>
      </c>
      <c r="J99" s="54">
        <f t="shared" ca="1" si="30"/>
        <v>2.7332350000000005</v>
      </c>
      <c r="K99" s="54">
        <f t="shared" ca="1" si="30"/>
        <v>0.10065500000000002</v>
      </c>
      <c r="L99" s="54">
        <f t="shared" ca="1" si="30"/>
        <v>0</v>
      </c>
      <c r="M99" s="55">
        <f t="shared" ca="1" si="30"/>
        <v>12.344547499999994</v>
      </c>
      <c r="N99" s="56">
        <f t="shared" ca="1" si="30"/>
        <v>9.5105497639694114</v>
      </c>
      <c r="O99" s="54">
        <f t="shared" ca="1" si="30"/>
        <v>2.7332067938442486</v>
      </c>
      <c r="P99" s="54">
        <f t="shared" ca="1" si="30"/>
        <v>0.10065443268633886</v>
      </c>
      <c r="Q99" s="54">
        <f t="shared" ca="1" si="30"/>
        <v>0</v>
      </c>
      <c r="R99" s="55">
        <f t="shared" ca="1" si="30"/>
        <v>12.344410990500004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45286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45286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45286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2023-12-28T07:46:42Z</dcterms:modified>
</cp:coreProperties>
</file>